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0" yWindow="165" windowWidth="17490" windowHeight="9915" tabRatio="600" firstSheet="0" activeTab="0" autoFilterDateGrouping="1"/>
  </bookViews>
  <sheets>
    <sheet xmlns:r="http://schemas.openxmlformats.org/officeDocument/2006/relationships" name="Hoja1" sheetId="1" state="visible" r:id="rId1"/>
    <sheet xmlns:r="http://schemas.openxmlformats.org/officeDocument/2006/relationships" name="Hoja2" sheetId="2" state="visible" r:id="rId2"/>
    <sheet xmlns:r="http://schemas.openxmlformats.org/officeDocument/2006/relationships" name="Hoja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3">
    <numFmt numFmtId="164" formatCode="_ * #,##0.000000_ ;_ * \-#,##0.000000_ ;_ * &quot;-&quot;??_ ;_ @_ "/>
    <numFmt numFmtId="165" formatCode="_ * #,##0.00_ ;_ * \-#,##0.00_ ;_ * &quot;-&quot;??_ ;_ @_ "/>
    <numFmt numFmtId="166" formatCode="0.00000000"/>
  </numFmts>
  <fonts count="8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b val="1"/>
      <i val="1"/>
      <sz val="10"/>
    </font>
    <font>
      <name val="Arial"/>
      <family val="2"/>
      <b val="1"/>
      <sz val="11"/>
    </font>
    <font>
      <name val="Calibri"/>
      <family val="2"/>
      <b val="1"/>
      <color theme="1"/>
      <sz val="12"/>
      <scheme val="minor"/>
    </font>
    <font>
      <name val="Arial"/>
      <family val="2"/>
      <b val="1"/>
      <i val="1"/>
      <sz val="11"/>
    </font>
    <font>
      <name val="Arial"/>
      <family val="2"/>
      <b val="1"/>
      <color theme="1"/>
      <sz val="11"/>
    </font>
    <font>
      <name val="Arial"/>
      <family val="2"/>
      <b val="1"/>
      <color rgb="FF000000"/>
      <sz val="11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2" fillId="0" borderId="0" applyAlignment="1" pivotButton="0" quotePrefix="1" xfId="0">
      <alignment horizontal="left"/>
    </xf>
    <xf numFmtId="0" fontId="2" fillId="0" borderId="0" applyAlignment="1" pivotButton="0" quotePrefix="0" xfId="0">
      <alignment horizontal="left"/>
    </xf>
    <xf numFmtId="0" fontId="1" fillId="0" borderId="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/>
    </xf>
    <xf numFmtId="0" fontId="0" fillId="0" borderId="0" pivotButton="0" quotePrefix="0" xfId="0"/>
    <xf numFmtId="164" fontId="0" fillId="0" borderId="0" pivotButton="0" quotePrefix="0" xfId="0"/>
    <xf numFmtId="0" fontId="0" fillId="0" borderId="0" pivotButton="0" quotePrefix="0" xfId="0"/>
    <xf numFmtId="0" fontId="5" fillId="0" borderId="4" applyAlignment="1" pivotButton="0" quotePrefix="0" xfId="0">
      <alignment horizontal="left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0" fontId="5" fillId="0" borderId="6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0" fontId="5" fillId="0" borderId="4" applyAlignment="1" pivotButton="0" quotePrefix="0" xfId="0">
      <alignment horizontal="left"/>
    </xf>
    <xf numFmtId="165" fontId="5" fillId="0" borderId="5" applyAlignment="1" pivotButton="0" quotePrefix="0" xfId="0">
      <alignment horizontal="center"/>
    </xf>
    <xf numFmtId="0" fontId="5" fillId="0" borderId="9" applyAlignment="1" pivotButton="0" quotePrefix="0" xfId="0">
      <alignment horizontal="left"/>
    </xf>
    <xf numFmtId="0" fontId="5" fillId="0" borderId="10" applyAlignment="1" pivotButton="0" quotePrefix="0" xfId="0">
      <alignment horizontal="left"/>
    </xf>
    <xf numFmtId="0" fontId="5" fillId="0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3" fillId="0" borderId="13" applyAlignment="1" pivotButton="0" quotePrefix="0" xfId="0">
      <alignment horizontal="left" vertical="center" wrapText="1"/>
    </xf>
    <xf numFmtId="0" fontId="3" fillId="0" borderId="14" applyAlignment="1" pivotButton="0" quotePrefix="0" xfId="0">
      <alignment horizontal="center" vertical="center" wrapText="1"/>
    </xf>
    <xf numFmtId="0" fontId="6" fillId="0" borderId="14" pivotButton="0" quotePrefix="0" xfId="0"/>
    <xf numFmtId="0" fontId="6" fillId="0" borderId="15" pivotButton="0" quotePrefix="0" xfId="0"/>
    <xf numFmtId="0" fontId="5" fillId="0" borderId="16" applyAlignment="1" pivotButton="0" quotePrefix="0" xfId="0">
      <alignment horizontal="left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0" fontId="5" fillId="0" borderId="10" applyAlignment="1" pivotButton="0" quotePrefix="0" xfId="0">
      <alignment horizontal="left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0" fontId="1" fillId="2" borderId="3" applyAlignment="1" pivotButton="0" quotePrefix="0" xfId="0">
      <alignment horizontal="center" vertical="center" wrapText="1"/>
    </xf>
    <xf numFmtId="0" fontId="3" fillId="2" borderId="14" applyAlignment="1" pivotButton="0" quotePrefix="0" xfId="0">
      <alignment horizontal="center" vertical="center" wrapText="1"/>
    </xf>
    <xf numFmtId="165" fontId="5" fillId="2" borderId="11" applyAlignment="1" pivotButton="0" quotePrefix="0" xfId="0">
      <alignment horizontal="center"/>
    </xf>
    <xf numFmtId="4" fontId="7" fillId="2" borderId="11" pivotButton="0" quotePrefix="0" xfId="0"/>
    <xf numFmtId="4" fontId="7" fillId="2" borderId="2" pivotButton="0" quotePrefix="0" xfId="0"/>
    <xf numFmtId="4" fontId="0" fillId="0" borderId="0" pivotButton="0" quotePrefix="0" xfId="0"/>
    <xf numFmtId="166" fontId="0" fillId="0" borderId="0" pivotButton="0" quotePrefix="0" xfId="0"/>
    <xf numFmtId="166" fontId="0" fillId="0" borderId="0" pivotButton="0" quotePrefix="0" xfId="0"/>
    <xf numFmtId="0" fontId="4" fillId="0" borderId="0" applyAlignment="1" pivotButton="0" quotePrefix="0" xfId="0">
      <alignment horizontal="center"/>
    </xf>
    <xf numFmtId="165" fontId="0" fillId="0" borderId="0" pivotButton="0" quotePrefix="0" xfId="0"/>
    <xf numFmtId="166" fontId="0" fillId="0" borderId="0" pivotButton="0" quotePrefix="0" xfId="0"/>
    <xf numFmtId="165" fontId="5" fillId="2" borderId="11" applyAlignment="1" pivotButton="0" quotePrefix="0" xfId="0">
      <alignment horizontal="center"/>
    </xf>
    <xf numFmtId="165" fontId="5" fillId="0" borderId="11" applyAlignment="1" pivotButton="0" quotePrefix="0" xfId="0">
      <alignment horizontal="center"/>
    </xf>
    <xf numFmtId="165" fontId="5" fillId="0" borderId="12" applyAlignment="1" pivotButton="0" quotePrefix="0" xfId="0">
      <alignment horizontal="center"/>
    </xf>
    <xf numFmtId="165" fontId="0" fillId="0" borderId="0" pivotButton="0" quotePrefix="0" xfId="0"/>
    <xf numFmtId="165" fontId="5" fillId="0" borderId="2" applyAlignment="1" pivotButton="0" quotePrefix="0" xfId="0">
      <alignment horizontal="center"/>
    </xf>
    <xf numFmtId="165" fontId="5" fillId="0" borderId="5" applyAlignment="1" pivotButton="0" quotePrefix="0" xfId="0">
      <alignment horizontal="center"/>
    </xf>
    <xf numFmtId="165" fontId="5" fillId="2" borderId="2" applyAlignment="1" pivotButton="0" quotePrefix="0" xfId="0">
      <alignment horizontal="center"/>
    </xf>
    <xf numFmtId="165" fontId="5" fillId="0" borderId="17" applyAlignment="1" pivotButton="0" quotePrefix="0" xfId="0">
      <alignment horizontal="center"/>
    </xf>
    <xf numFmtId="165" fontId="5" fillId="0" borderId="18" applyAlignment="1" pivotButton="0" quotePrefix="0" xfId="0">
      <alignment horizontal="center"/>
    </xf>
    <xf numFmtId="165" fontId="5" fillId="0" borderId="6" applyAlignment="1" pivotButton="0" quotePrefix="0" xfId="0">
      <alignment horizontal="center"/>
    </xf>
    <xf numFmtId="165" fontId="5" fillId="0" borderId="7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P100"/>
  <sheetViews>
    <sheetView tabSelected="1" topLeftCell="A65" zoomScale="90" zoomScaleNormal="90" workbookViewId="0">
      <selection activeCell="J70" sqref="J70"/>
    </sheetView>
  </sheetViews>
  <sheetFormatPr baseColWidth="10" defaultRowHeight="15"/>
  <cols>
    <col width="1.7109375" customWidth="1" style="7" min="1" max="1"/>
    <col width="46.85546875" customWidth="1" style="7" min="2" max="2"/>
    <col width="9" customWidth="1" style="7" min="3" max="3"/>
    <col width="15.85546875" bestFit="1" customWidth="1" style="7" min="4" max="4"/>
    <col width="13.42578125" customWidth="1" style="7" min="5" max="5"/>
    <col width="14.7109375" customWidth="1" style="7" min="6" max="6"/>
    <col width="13.5703125" customWidth="1" style="7" min="7" max="7"/>
    <col width="14.42578125" customWidth="1" style="7" min="8" max="8"/>
    <col width="14.85546875" customWidth="1" style="7" min="9" max="9"/>
    <col width="14.42578125" customWidth="1" style="7" min="10" max="10"/>
    <col hidden="1" width="12.5703125" customWidth="1" style="7" min="11" max="11"/>
    <col hidden="1" width="4.85546875" customWidth="1" style="7" min="12" max="12"/>
    <col hidden="1" width="11.85546875" customWidth="1" style="47" min="13" max="13"/>
    <col hidden="1" width="12.5703125" customWidth="1" style="7" min="14" max="14"/>
    <col width="11.85546875" bestFit="1" customWidth="1" style="7" min="15" max="15"/>
  </cols>
  <sheetData>
    <row r="2" ht="15.75" customHeight="1" s="7">
      <c r="B2" s="45" t="inlineStr">
        <is>
          <t>REMUNERACIONES DE AUTORIDADES SUPERIORES Y PERSONAL SUP. FUERA DE ESCALAFON - JUNIO 2023.</t>
        </is>
      </c>
    </row>
    <row r="3" ht="15.75" customHeight="1" s="7">
      <c r="B3" s="45" t="inlineStr">
        <is>
          <t>(Valores dispuestos por Decreto 551/23 MHF)</t>
        </is>
      </c>
      <c r="I3" s="6" t="n"/>
    </row>
    <row r="4" ht="15.75" customHeight="1" s="7" thickBot="1"/>
    <row r="5" ht="39" customHeight="1" s="7" thickBot="1">
      <c r="B5" s="3" t="inlineStr">
        <is>
          <t>DENOMINACION</t>
        </is>
      </c>
      <c r="C5" s="15" t="inlineStr">
        <is>
          <t>CARGOS</t>
        </is>
      </c>
      <c r="D5" s="37" t="inlineStr">
        <is>
          <t xml:space="preserve">BASICO A PARTIR DEL 01/06/2023    </t>
        </is>
      </c>
      <c r="E5" s="37" t="inlineStr">
        <is>
          <t xml:space="preserve">REPRESEN. A PARTIR DEL 01/06/2023   </t>
        </is>
      </c>
      <c r="F5" s="3" t="inlineStr">
        <is>
          <t>TOTAL</t>
        </is>
      </c>
      <c r="G5" s="3" t="inlineStr">
        <is>
          <t xml:space="preserve">ADICIONAL A PARTIR DEL 01/06/2023     </t>
        </is>
      </c>
      <c r="H5" s="16" t="inlineStr">
        <is>
          <t>TOTAL (1)</t>
        </is>
      </c>
      <c r="I5" s="3" t="inlineStr">
        <is>
          <t>DESCUENTOS DE LEY (19,30%)</t>
        </is>
      </c>
      <c r="J5" s="3" t="inlineStr">
        <is>
          <t>HABER NETO</t>
        </is>
      </c>
    </row>
    <row r="6" ht="15.75" customHeight="1" s="7" thickBot="1">
      <c r="B6" s="27" t="inlineStr">
        <is>
          <t>1.- AUTORIDADES SUPERIORES.</t>
        </is>
      </c>
      <c r="C6" s="28" t="n"/>
      <c r="D6" s="38" t="n"/>
      <c r="E6" s="38" t="n"/>
      <c r="F6" s="28" t="n"/>
      <c r="G6" s="28" t="n"/>
      <c r="H6" s="28" t="n"/>
      <c r="I6" s="29" t="n"/>
      <c r="J6" s="30" t="n"/>
    </row>
    <row r="7" ht="15.75" customHeight="1" s="7">
      <c r="B7" s="34" t="inlineStr">
        <is>
          <t>GOBERNADOR</t>
        </is>
      </c>
      <c r="C7" s="24" t="n">
        <v>30</v>
      </c>
      <c r="D7" s="48" t="n">
        <v>325871.7</v>
      </c>
      <c r="E7" s="40">
        <f>+D7*0.8</f>
        <v/>
      </c>
      <c r="F7" s="49">
        <f>+D7+E7</f>
        <v/>
      </c>
      <c r="G7" s="40">
        <f>+F7*0.8</f>
        <v/>
      </c>
      <c r="H7" s="49">
        <f>+F7+G7</f>
        <v/>
      </c>
      <c r="I7" s="49">
        <f>+H7*0.193</f>
        <v/>
      </c>
      <c r="J7" s="50">
        <f>+H7-I7</f>
        <v/>
      </c>
      <c r="K7" s="42" t="n"/>
      <c r="L7" s="42" t="n"/>
      <c r="N7" s="42" t="n"/>
      <c r="O7" s="51" t="n"/>
      <c r="P7" s="51" t="n"/>
    </row>
    <row r="8" ht="14.45" customHeight="1" s="7">
      <c r="B8" s="20" t="inlineStr">
        <is>
          <t>VICEGOBERNADOR</t>
        </is>
      </c>
      <c r="C8" s="17" t="n">
        <v>31</v>
      </c>
      <c r="D8" s="41" t="n">
        <v>311059.3</v>
      </c>
      <c r="E8" s="40">
        <f>+D8*0.8</f>
        <v/>
      </c>
      <c r="F8" s="52">
        <f>+D8+E8</f>
        <v/>
      </c>
      <c r="G8" s="40">
        <f>+F8*0.8</f>
        <v/>
      </c>
      <c r="H8" s="52">
        <f>+F8+G8</f>
        <v/>
      </c>
      <c r="I8" s="49">
        <f>+H8*0.193</f>
        <v/>
      </c>
      <c r="J8" s="53">
        <f>+H8-I8</f>
        <v/>
      </c>
      <c r="K8" s="42" t="n"/>
      <c r="L8" s="42" t="n"/>
      <c r="O8" s="51" t="n"/>
      <c r="P8" s="51" t="n"/>
    </row>
    <row r="9">
      <c r="B9" s="20" t="inlineStr">
        <is>
          <t>MINISTRO</t>
        </is>
      </c>
      <c r="C9" s="17" t="n">
        <v>32</v>
      </c>
      <c r="D9" s="41" t="n">
        <v>296246.9</v>
      </c>
      <c r="E9" s="40">
        <f>+D9*0.8</f>
        <v/>
      </c>
      <c r="F9" s="52">
        <f>+D9+E9</f>
        <v/>
      </c>
      <c r="G9" s="40">
        <f>+F9*0.8</f>
        <v/>
      </c>
      <c r="H9" s="52">
        <f>+F9+G9</f>
        <v/>
      </c>
      <c r="I9" s="49">
        <f>+H9*0.193</f>
        <v/>
      </c>
      <c r="J9" s="53">
        <f>+H9-I9</f>
        <v/>
      </c>
      <c r="K9" s="42" t="n"/>
      <c r="L9" s="42" t="n"/>
      <c r="O9" s="51" t="n"/>
      <c r="P9" s="51" t="n"/>
    </row>
    <row r="10" s="7">
      <c r="B10" s="20" t="inlineStr">
        <is>
          <t>CONTADOR GENERAL</t>
        </is>
      </c>
      <c r="C10" s="17" t="n">
        <v>32</v>
      </c>
      <c r="D10" s="41" t="n">
        <v>296246.9</v>
      </c>
      <c r="E10" s="40">
        <f>+D10*0.8</f>
        <v/>
      </c>
      <c r="F10" s="52">
        <f>+D10+E10</f>
        <v/>
      </c>
      <c r="G10" s="40">
        <f>+F10*0.8</f>
        <v/>
      </c>
      <c r="H10" s="52">
        <f>+F10+G10</f>
        <v/>
      </c>
      <c r="I10" s="49">
        <f>+H10*0.193</f>
        <v/>
      </c>
      <c r="J10" s="53">
        <f>+H10-I10</f>
        <v/>
      </c>
      <c r="K10" s="42" t="n"/>
      <c r="L10" s="42" t="n"/>
      <c r="M10" s="47" t="n"/>
      <c r="O10" s="51" t="n"/>
      <c r="P10" s="51" t="n"/>
    </row>
    <row r="11" s="7">
      <c r="B11" s="20" t="inlineStr">
        <is>
          <t>TESORERO GENERAL</t>
        </is>
      </c>
      <c r="C11" s="17" t="n">
        <v>32</v>
      </c>
      <c r="D11" s="41" t="n">
        <v>296246.9</v>
      </c>
      <c r="E11" s="40">
        <f>+D11*0.8</f>
        <v/>
      </c>
      <c r="F11" s="52">
        <f>+D11+E11</f>
        <v/>
      </c>
      <c r="G11" s="40">
        <f>+F11*0.8</f>
        <v/>
      </c>
      <c r="H11" s="52">
        <f>+F11+G11</f>
        <v/>
      </c>
      <c r="I11" s="49">
        <f>+H11*0.193</f>
        <v/>
      </c>
      <c r="J11" s="53">
        <f>+H11-I11</f>
        <v/>
      </c>
      <c r="K11" s="42" t="n"/>
      <c r="L11" s="42" t="n"/>
      <c r="M11" s="47" t="n"/>
      <c r="O11" s="51" t="n"/>
      <c r="P11" s="51" t="n"/>
    </row>
    <row r="12">
      <c r="B12" s="20" t="inlineStr">
        <is>
          <t>SECRETARIO DE LA GOBERNACION</t>
        </is>
      </c>
      <c r="C12" s="17" t="n">
        <v>33</v>
      </c>
      <c r="D12" s="54" t="n">
        <v>282754.88</v>
      </c>
      <c r="E12" s="40">
        <f>+D12*0.8</f>
        <v/>
      </c>
      <c r="F12" s="52">
        <f>+D12+E12</f>
        <v/>
      </c>
      <c r="G12" s="40">
        <f>+F12*0.8</f>
        <v/>
      </c>
      <c r="H12" s="54">
        <f>+F12+G12</f>
        <v/>
      </c>
      <c r="I12" s="49">
        <f>+H12*0.193</f>
        <v/>
      </c>
      <c r="J12" s="53">
        <f>+H12-I12</f>
        <v/>
      </c>
      <c r="K12" s="42" t="n"/>
      <c r="L12" s="42" t="n"/>
      <c r="O12" s="51" t="n"/>
      <c r="P12" s="51" t="n"/>
    </row>
    <row r="13">
      <c r="B13" s="31" t="inlineStr">
        <is>
          <t>DIRECTOR EJECUTIVO A.T.E.R. (4)</t>
        </is>
      </c>
      <c r="C13" s="17" t="n">
        <v>33</v>
      </c>
      <c r="D13" s="54" t="n">
        <v>282754.88</v>
      </c>
      <c r="E13" s="40">
        <f>+D13*0.8</f>
        <v/>
      </c>
      <c r="F13" s="55">
        <f>+D13+E13</f>
        <v/>
      </c>
      <c r="G13" s="40">
        <f>+F13*0.8</f>
        <v/>
      </c>
      <c r="H13" s="55">
        <f>+F13+G13</f>
        <v/>
      </c>
      <c r="I13" s="49">
        <f>+H13*0.193</f>
        <v/>
      </c>
      <c r="J13" s="56">
        <f>+H13-I13</f>
        <v/>
      </c>
      <c r="K13" s="42" t="n"/>
      <c r="L13" s="42" t="n"/>
      <c r="O13" s="51" t="n"/>
      <c r="P13" s="51" t="n"/>
    </row>
    <row r="14" ht="15.75" customHeight="1" s="7">
      <c r="B14" s="34" t="inlineStr">
        <is>
          <t>SECRETARIOS MINISTERIALES</t>
        </is>
      </c>
      <c r="C14" s="17" t="n">
        <v>34</v>
      </c>
      <c r="D14" s="40" t="n">
        <v>235638.16</v>
      </c>
      <c r="E14" s="40">
        <f>+D14*0.8</f>
        <v/>
      </c>
      <c r="F14" s="49">
        <f>+D14+E14</f>
        <v/>
      </c>
      <c r="G14" s="40">
        <f>+F14*0.8</f>
        <v/>
      </c>
      <c r="H14" s="49">
        <f>+F14+G14</f>
        <v/>
      </c>
      <c r="I14" s="49">
        <f>+H14*0.193</f>
        <v/>
      </c>
      <c r="J14" s="50">
        <f>+H14-I14</f>
        <v/>
      </c>
      <c r="K14" s="42" t="n"/>
      <c r="L14" s="42" t="n"/>
      <c r="O14" s="51" t="n"/>
      <c r="P14" s="51" t="n"/>
    </row>
    <row r="15">
      <c r="B15" s="20" t="inlineStr">
        <is>
          <t>JEFE DE POLICIA (2)</t>
        </is>
      </c>
      <c r="C15" s="17" t="n">
        <v>34</v>
      </c>
      <c r="D15" s="40" t="n">
        <v>235638.16</v>
      </c>
      <c r="E15" s="40">
        <f>+D15*0.8</f>
        <v/>
      </c>
      <c r="F15" s="52">
        <f>+D15+E15</f>
        <v/>
      </c>
      <c r="G15" s="40">
        <f>+F15*0.8</f>
        <v/>
      </c>
      <c r="H15" s="52">
        <f>+F15+G15</f>
        <v/>
      </c>
      <c r="I15" s="49">
        <f>+H15*0.193</f>
        <v/>
      </c>
      <c r="J15" s="53">
        <f>+H15-I15</f>
        <v/>
      </c>
      <c r="K15" s="42" t="n"/>
      <c r="L15" s="42" t="n"/>
      <c r="O15" s="51" t="n"/>
      <c r="P15" s="51" t="n"/>
    </row>
    <row r="16">
      <c r="B16" s="20" t="inlineStr">
        <is>
          <t>COORDINADOR GENERAL U.E.P.</t>
        </is>
      </c>
      <c r="C16" s="17" t="n">
        <v>34</v>
      </c>
      <c r="D16" s="40" t="n">
        <v>235638.16</v>
      </c>
      <c r="E16" s="40">
        <f>+D16*0.8</f>
        <v/>
      </c>
      <c r="F16" s="52">
        <f>+D16+E16</f>
        <v/>
      </c>
      <c r="G16" s="40">
        <f>+F16*0.8</f>
        <v/>
      </c>
      <c r="H16" s="52">
        <f>+F16+G16</f>
        <v/>
      </c>
      <c r="I16" s="49">
        <f>+H16*0.193</f>
        <v/>
      </c>
      <c r="J16" s="53">
        <f>+H16-I16</f>
        <v/>
      </c>
      <c r="K16" s="42" t="n"/>
      <c r="L16" s="42" t="n"/>
      <c r="O16" s="51" t="n"/>
      <c r="P16" s="51" t="n"/>
    </row>
    <row r="17">
      <c r="B17" s="20" t="inlineStr">
        <is>
          <t>RECTOR UNIVERSIDAD AUTONOMA .E.RIOS</t>
        </is>
      </c>
      <c r="C17" s="17" t="n">
        <v>34</v>
      </c>
      <c r="D17" s="40" t="n">
        <v>235638.16</v>
      </c>
      <c r="E17" s="40">
        <f>+D17*0.8</f>
        <v/>
      </c>
      <c r="F17" s="52">
        <f>+D17+E17</f>
        <v/>
      </c>
      <c r="G17" s="40">
        <f>+F17*0.8</f>
        <v/>
      </c>
      <c r="H17" s="52">
        <f>+F17+G17</f>
        <v/>
      </c>
      <c r="I17" s="49">
        <f>+H17*0.193</f>
        <v/>
      </c>
      <c r="J17" s="53">
        <f>+H17-I17</f>
        <v/>
      </c>
      <c r="K17" s="42" t="n"/>
      <c r="L17" s="42" t="n"/>
      <c r="O17" s="51" t="n"/>
      <c r="P17" s="51" t="n"/>
    </row>
    <row r="18">
      <c r="B18" s="20" t="inlineStr">
        <is>
          <t>PRESIDENTE DEL C.G.E.</t>
        </is>
      </c>
      <c r="C18" s="17" t="n">
        <v>34</v>
      </c>
      <c r="D18" s="40" t="n">
        <v>235638.16</v>
      </c>
      <c r="E18" s="40">
        <f>+D18*0.8</f>
        <v/>
      </c>
      <c r="F18" s="52">
        <f>+D18+E18</f>
        <v/>
      </c>
      <c r="G18" s="40">
        <f>+F18*0.8</f>
        <v/>
      </c>
      <c r="H18" s="52">
        <f>+F18+G18</f>
        <v/>
      </c>
      <c r="I18" s="49">
        <f>+H18*0.193</f>
        <v/>
      </c>
      <c r="J18" s="53">
        <f>+H18-I18</f>
        <v/>
      </c>
      <c r="K18" s="42" t="n"/>
      <c r="L18" s="42" t="n"/>
      <c r="O18" s="51" t="n"/>
      <c r="P18" s="51" t="n"/>
    </row>
    <row r="19">
      <c r="B19" s="20" t="inlineStr">
        <is>
          <t>PRESIDENTE C.O.P.N.A.F.</t>
        </is>
      </c>
      <c r="C19" s="17" t="n">
        <v>34</v>
      </c>
      <c r="D19" s="40" t="n">
        <v>235638.16</v>
      </c>
      <c r="E19" s="40">
        <f>+D19*0.8</f>
        <v/>
      </c>
      <c r="F19" s="52">
        <f>+D19+E19</f>
        <v/>
      </c>
      <c r="G19" s="40">
        <f>+F19*0.8</f>
        <v/>
      </c>
      <c r="H19" s="52">
        <f>+F19+G19</f>
        <v/>
      </c>
      <c r="I19" s="49">
        <f>+H19*0.193</f>
        <v/>
      </c>
      <c r="J19" s="53">
        <f>+H19-I19</f>
        <v/>
      </c>
      <c r="K19" s="42" t="n"/>
      <c r="L19" s="42" t="n"/>
      <c r="O19" s="51" t="n"/>
      <c r="P19" s="51" t="n"/>
    </row>
    <row r="20">
      <c r="B20" s="20" t="inlineStr">
        <is>
          <t>PRESIDENTE I.A.F.A.S.</t>
        </is>
      </c>
      <c r="C20" s="17" t="n">
        <v>34</v>
      </c>
      <c r="D20" s="40" t="n">
        <v>235638.16</v>
      </c>
      <c r="E20" s="40">
        <f>+D20*0.8</f>
        <v/>
      </c>
      <c r="F20" s="52">
        <f>+D20+E20</f>
        <v/>
      </c>
      <c r="G20" s="40">
        <f>+F20*0.8</f>
        <v/>
      </c>
      <c r="H20" s="52">
        <f>+F20+G20</f>
        <v/>
      </c>
      <c r="I20" s="49">
        <f>+H20*0.193</f>
        <v/>
      </c>
      <c r="J20" s="53">
        <f>+H20-I20</f>
        <v/>
      </c>
      <c r="K20" s="42" t="n"/>
      <c r="L20" s="42" t="n"/>
      <c r="O20" s="51" t="n"/>
      <c r="P20" s="51" t="n"/>
    </row>
    <row r="21">
      <c r="B21" s="20" t="inlineStr">
        <is>
          <t>PRESIDENTE I.AP.V.</t>
        </is>
      </c>
      <c r="C21" s="17" t="n">
        <v>34</v>
      </c>
      <c r="D21" s="40" t="n">
        <v>235638.16</v>
      </c>
      <c r="E21" s="40">
        <f>+D21*0.8</f>
        <v/>
      </c>
      <c r="F21" s="52">
        <f>+D21+E21</f>
        <v/>
      </c>
      <c r="G21" s="40">
        <f>+F21*0.8</f>
        <v/>
      </c>
      <c r="H21" s="52">
        <f>+F21+G21</f>
        <v/>
      </c>
      <c r="I21" s="49">
        <f>+H21*0.193</f>
        <v/>
      </c>
      <c r="J21" s="53">
        <f>+H21-I21</f>
        <v/>
      </c>
      <c r="K21" s="42" t="n"/>
      <c r="L21" s="42" t="n"/>
      <c r="O21" s="51" t="n"/>
      <c r="P21" s="51" t="n"/>
    </row>
    <row r="22">
      <c r="B22" s="20" t="inlineStr">
        <is>
          <t>PRESIDENTE DEL I.O.S.P.E.R.</t>
        </is>
      </c>
      <c r="C22" s="17" t="n">
        <v>34</v>
      </c>
      <c r="D22" s="40" t="n">
        <v>235638.16</v>
      </c>
      <c r="E22" s="40">
        <f>+D22*0.8</f>
        <v/>
      </c>
      <c r="F22" s="52">
        <f>+D22+E22</f>
        <v/>
      </c>
      <c r="G22" s="40">
        <f>+F22*0.8</f>
        <v/>
      </c>
      <c r="H22" s="52">
        <f>+F22+G22</f>
        <v/>
      </c>
      <c r="I22" s="49">
        <f>+H22*0.193</f>
        <v/>
      </c>
      <c r="J22" s="53">
        <f>+H22-I22</f>
        <v/>
      </c>
      <c r="K22" s="42" t="n"/>
      <c r="L22" s="42" t="n"/>
      <c r="O22" s="51" t="n"/>
      <c r="P22" s="51" t="n"/>
    </row>
    <row r="23">
      <c r="B23" s="20" t="inlineStr">
        <is>
          <t>PRESIDENTE CAJA DE JUB.</t>
        </is>
      </c>
      <c r="C23" s="17" t="n">
        <v>34</v>
      </c>
      <c r="D23" s="40" t="n">
        <v>235638.16</v>
      </c>
      <c r="E23" s="40">
        <f>+D23*0.8</f>
        <v/>
      </c>
      <c r="F23" s="52">
        <f>+D23+E23</f>
        <v/>
      </c>
      <c r="G23" s="40">
        <f>+F23*0.8</f>
        <v/>
      </c>
      <c r="H23" s="52">
        <f>+F23+G23</f>
        <v/>
      </c>
      <c r="I23" s="49">
        <f>+H23*0.193</f>
        <v/>
      </c>
      <c r="J23" s="53">
        <f>+H23-I23</f>
        <v/>
      </c>
      <c r="K23" s="42" t="n"/>
      <c r="L23" s="42" t="n"/>
      <c r="O23" s="51" t="n"/>
      <c r="P23" s="51" t="n"/>
    </row>
    <row r="24">
      <c r="B24" s="20" t="inlineStr">
        <is>
          <t>DIRECTOR ADMINISTRADOR D.P.V.</t>
        </is>
      </c>
      <c r="C24" s="17" t="n">
        <v>34</v>
      </c>
      <c r="D24" s="40" t="n">
        <v>235638.16</v>
      </c>
      <c r="E24" s="40">
        <f>+D24*0.8</f>
        <v/>
      </c>
      <c r="F24" s="52">
        <f>+D24+E24</f>
        <v/>
      </c>
      <c r="G24" s="40">
        <f>+F24*0.8</f>
        <v/>
      </c>
      <c r="H24" s="52">
        <f>+F24+G24</f>
        <v/>
      </c>
      <c r="I24" s="49">
        <f>+H24*0.193</f>
        <v/>
      </c>
      <c r="J24" s="53">
        <f>+H24-I24</f>
        <v/>
      </c>
      <c r="K24" s="42" t="n"/>
      <c r="L24" s="42" t="n"/>
      <c r="O24" s="51" t="n"/>
      <c r="P24" s="51" t="n"/>
    </row>
    <row r="25">
      <c r="B25" s="20" t="inlineStr">
        <is>
          <t>PRESIDENTE C.A.F.E.S.G.</t>
        </is>
      </c>
      <c r="C25" s="17" t="n">
        <v>34</v>
      </c>
      <c r="D25" s="40" t="n">
        <v>235638.16</v>
      </c>
      <c r="E25" s="40">
        <f>+D25*0.8</f>
        <v/>
      </c>
      <c r="F25" s="52">
        <f>+D25+E25</f>
        <v/>
      </c>
      <c r="G25" s="40">
        <f>+F25*0.8</f>
        <v/>
      </c>
      <c r="H25" s="52">
        <f>+F25+G25</f>
        <v/>
      </c>
      <c r="I25" s="49">
        <f>+H25*0.193</f>
        <v/>
      </c>
      <c r="J25" s="53">
        <f>+H25-I25</f>
        <v/>
      </c>
      <c r="K25" s="42" t="n"/>
      <c r="L25" s="42" t="n"/>
      <c r="O25" s="51" t="n"/>
      <c r="P25" s="51" t="n"/>
    </row>
    <row r="26">
      <c r="B26" s="20" t="inlineStr">
        <is>
          <t>FISCAL DE ESTADO (3)</t>
        </is>
      </c>
      <c r="C26" s="17" t="n">
        <v>35</v>
      </c>
      <c r="D26" s="54" t="n">
        <v>210792.62</v>
      </c>
      <c r="E26" s="40">
        <f>+D26*0.8</f>
        <v/>
      </c>
      <c r="F26" s="52">
        <f>+D26+E26</f>
        <v/>
      </c>
      <c r="G26" s="40">
        <f>+F26*0.8</f>
        <v/>
      </c>
      <c r="H26" s="52">
        <f>+F26+G26</f>
        <v/>
      </c>
      <c r="I26" s="49">
        <f>+H26*0.193</f>
        <v/>
      </c>
      <c r="J26" s="53">
        <f>+H26-I26</f>
        <v/>
      </c>
      <c r="K26" s="42" t="n"/>
      <c r="L26" s="42" t="n"/>
      <c r="O26" s="51" t="n"/>
      <c r="P26" s="51" t="n"/>
    </row>
    <row r="27">
      <c r="B27" s="20" t="inlineStr">
        <is>
          <t>DIRECTOR GRAL. SERV. PENITENCIARIO (2)</t>
        </is>
      </c>
      <c r="C27" s="17" t="n">
        <v>35</v>
      </c>
      <c r="D27" s="54" t="n">
        <v>210792.62</v>
      </c>
      <c r="E27" s="40">
        <f>+D27*0.8</f>
        <v/>
      </c>
      <c r="F27" s="52">
        <f>+D27+E27</f>
        <v/>
      </c>
      <c r="G27" s="40">
        <f>+F27*0.8</f>
        <v/>
      </c>
      <c r="H27" s="52">
        <f>+F27+G27</f>
        <v/>
      </c>
      <c r="I27" s="49">
        <f>+H27*0.193</f>
        <v/>
      </c>
      <c r="J27" s="53">
        <f>+H27-I27</f>
        <v/>
      </c>
      <c r="K27" s="42" t="n"/>
      <c r="L27" s="42" t="n"/>
      <c r="O27" s="51" t="n"/>
      <c r="P27" s="51" t="n"/>
    </row>
    <row r="28">
      <c r="B28" s="20" t="inlineStr">
        <is>
          <t>SUBSECRETARIOS</t>
        </is>
      </c>
      <c r="C28" s="17" t="n">
        <v>36</v>
      </c>
      <c r="D28" s="54" t="n">
        <v>184458.55</v>
      </c>
      <c r="E28" s="40">
        <f>+D28*0.8</f>
        <v/>
      </c>
      <c r="F28" s="52">
        <f>+D28+E28</f>
        <v/>
      </c>
      <c r="G28" s="40">
        <f>+F28*0.8</f>
        <v/>
      </c>
      <c r="H28" s="52">
        <f>+F28+G28</f>
        <v/>
      </c>
      <c r="I28" s="49">
        <f>+H28*0.193</f>
        <v/>
      </c>
      <c r="J28" s="53">
        <f>+H28-I28</f>
        <v/>
      </c>
      <c r="K28" s="42" t="n"/>
      <c r="L28" s="42" t="n"/>
      <c r="O28" s="51" t="n"/>
      <c r="P28" s="51" t="n"/>
    </row>
    <row r="29">
      <c r="B29" s="20" t="inlineStr">
        <is>
          <t>SUBJEFE DE POLICIA</t>
        </is>
      </c>
      <c r="C29" s="17" t="n">
        <v>36</v>
      </c>
      <c r="D29" s="54" t="n">
        <v>184458.55</v>
      </c>
      <c r="E29" s="40">
        <f>+D29*0.8</f>
        <v/>
      </c>
      <c r="F29" s="52">
        <f>+D29+E29</f>
        <v/>
      </c>
      <c r="G29" s="40">
        <f>+F29*0.8</f>
        <v/>
      </c>
      <c r="H29" s="52">
        <f>+F29+G29</f>
        <v/>
      </c>
      <c r="I29" s="49">
        <f>+H29*0.193</f>
        <v/>
      </c>
      <c r="J29" s="53">
        <f>+H29-I29</f>
        <v/>
      </c>
      <c r="K29" s="42" t="n"/>
      <c r="L29" s="42" t="n"/>
      <c r="O29" s="51" t="n"/>
      <c r="P29" s="51" t="n"/>
    </row>
    <row r="30">
      <c r="B30" s="20" t="inlineStr">
        <is>
          <t>DIRECTOR SUB-ADMINISTRADOR D.P.V.</t>
        </is>
      </c>
      <c r="C30" s="17" t="n">
        <v>36</v>
      </c>
      <c r="D30" s="54" t="n">
        <v>184458.55</v>
      </c>
      <c r="E30" s="40">
        <f>+D30*0.8</f>
        <v/>
      </c>
      <c r="F30" s="52">
        <f>+D30+E30</f>
        <v/>
      </c>
      <c r="G30" s="40">
        <f>+F30*0.8</f>
        <v/>
      </c>
      <c r="H30" s="52">
        <f>+F30+G30</f>
        <v/>
      </c>
      <c r="I30" s="49">
        <f>+H30*0.193</f>
        <v/>
      </c>
      <c r="J30" s="53">
        <f>+H30-I30</f>
        <v/>
      </c>
      <c r="K30" s="42" t="n"/>
      <c r="L30" s="42" t="n"/>
      <c r="O30" s="51" t="n"/>
      <c r="P30" s="51" t="n"/>
    </row>
    <row r="31">
      <c r="B31" s="20" t="inlineStr">
        <is>
          <t>COORDINADOR GRAL. GOB..Y/O MINISTERIOS</t>
        </is>
      </c>
      <c r="C31" s="17" t="n">
        <v>36</v>
      </c>
      <c r="D31" s="54" t="n">
        <v>184458.55</v>
      </c>
      <c r="E31" s="40">
        <f>+D31*0.8</f>
        <v/>
      </c>
      <c r="F31" s="52">
        <f>+D31+E31</f>
        <v/>
      </c>
      <c r="G31" s="40">
        <f>+F31*0.8</f>
        <v/>
      </c>
      <c r="H31" s="52">
        <f>+F31+G31</f>
        <v/>
      </c>
      <c r="I31" s="49">
        <f>+H31*0.193</f>
        <v/>
      </c>
      <c r="J31" s="53">
        <f>+H31-I31</f>
        <v/>
      </c>
      <c r="K31" s="42" t="n"/>
      <c r="L31" s="42" t="n"/>
      <c r="O31" s="51" t="n"/>
      <c r="P31" s="51" t="n"/>
    </row>
    <row r="32">
      <c r="B32" s="20" t="inlineStr">
        <is>
          <t>PRESIDENTE INSTITUTO PORTUARIO PROV.</t>
        </is>
      </c>
      <c r="C32" s="17" t="n">
        <v>36</v>
      </c>
      <c r="D32" s="54" t="n">
        <v>184458.55</v>
      </c>
      <c r="E32" s="40">
        <f>+D32*0.8</f>
        <v/>
      </c>
      <c r="F32" s="52">
        <f>+D32+E32</f>
        <v/>
      </c>
      <c r="G32" s="40">
        <f>+F32*0.8</f>
        <v/>
      </c>
      <c r="H32" s="52">
        <f>+F32+G32</f>
        <v/>
      </c>
      <c r="I32" s="49">
        <f>+H32*0.193</f>
        <v/>
      </c>
      <c r="J32" s="53">
        <f>+H32-I32</f>
        <v/>
      </c>
      <c r="K32" s="42" t="n"/>
      <c r="L32" s="42" t="n"/>
      <c r="O32" s="51" t="n"/>
      <c r="P32" s="51" t="n"/>
    </row>
    <row r="33">
      <c r="B33" s="20" t="inlineStr">
        <is>
          <t>VOCALES CONSEJO GENERAL DE EDUC.</t>
        </is>
      </c>
      <c r="C33" s="17" t="n">
        <v>36</v>
      </c>
      <c r="D33" s="54" t="n">
        <v>184458.55</v>
      </c>
      <c r="E33" s="40">
        <f>+D33*0.8</f>
        <v/>
      </c>
      <c r="F33" s="52">
        <f>+D33+E33</f>
        <v/>
      </c>
      <c r="G33" s="40">
        <f>+F33*0.8</f>
        <v/>
      </c>
      <c r="H33" s="52">
        <f>+F33+G33</f>
        <v/>
      </c>
      <c r="I33" s="49">
        <f>+H33*0.193</f>
        <v/>
      </c>
      <c r="J33" s="53">
        <f>+H33-I33</f>
        <v/>
      </c>
      <c r="K33" s="42" t="n"/>
      <c r="L33" s="42" t="n"/>
      <c r="O33" s="51" t="n"/>
      <c r="P33" s="51" t="n"/>
    </row>
    <row r="34">
      <c r="B34" s="20" t="inlineStr">
        <is>
          <t>VOCALES DEL I.A.F.A.S.</t>
        </is>
      </c>
      <c r="C34" s="17" t="n">
        <v>36</v>
      </c>
      <c r="D34" s="54" t="n">
        <v>184458.55</v>
      </c>
      <c r="E34" s="40">
        <f>+D34*0.8</f>
        <v/>
      </c>
      <c r="F34" s="52">
        <f>+D34+E34</f>
        <v/>
      </c>
      <c r="G34" s="40">
        <f>+F34*0.8</f>
        <v/>
      </c>
      <c r="H34" s="52">
        <f>+F34+G34</f>
        <v/>
      </c>
      <c r="I34" s="49">
        <f>+H34*0.193</f>
        <v/>
      </c>
      <c r="J34" s="53">
        <f>+H34-I34</f>
        <v/>
      </c>
      <c r="K34" s="42" t="n"/>
      <c r="L34" s="42" t="n"/>
      <c r="O34" s="51" t="n"/>
      <c r="P34" s="51" t="n"/>
    </row>
    <row r="35">
      <c r="B35" s="20" t="inlineStr">
        <is>
          <t>VOCALES C.A.S.F.E.S.G.</t>
        </is>
      </c>
      <c r="C35" s="17" t="n">
        <v>36</v>
      </c>
      <c r="D35" s="54" t="n">
        <v>184458.55</v>
      </c>
      <c r="E35" s="40">
        <f>+D35*0.8</f>
        <v/>
      </c>
      <c r="F35" s="52">
        <f>+D35+E35</f>
        <v/>
      </c>
      <c r="G35" s="40">
        <f>+F35*0.8</f>
        <v/>
      </c>
      <c r="H35" s="52">
        <f>+F35+G35</f>
        <v/>
      </c>
      <c r="I35" s="49">
        <f>+H35*0.193</f>
        <v/>
      </c>
      <c r="J35" s="53">
        <f>+H35-I35</f>
        <v/>
      </c>
      <c r="K35" s="42" t="n"/>
      <c r="L35" s="42" t="n"/>
      <c r="O35" s="51" t="n"/>
      <c r="P35" s="51" t="n"/>
    </row>
    <row r="36">
      <c r="B36" s="20" t="inlineStr">
        <is>
          <t>SECRETARIO GENERAL - C.G.E.</t>
        </is>
      </c>
      <c r="C36" s="17" t="n">
        <v>36</v>
      </c>
      <c r="D36" s="54" t="n">
        <v>184458.55</v>
      </c>
      <c r="E36" s="40">
        <f>+D36*0.8</f>
        <v/>
      </c>
      <c r="F36" s="52">
        <f>+D36+E36</f>
        <v/>
      </c>
      <c r="G36" s="40">
        <f>+F36*0.8</f>
        <v/>
      </c>
      <c r="H36" s="52">
        <f>+F36+G36</f>
        <v/>
      </c>
      <c r="I36" s="49">
        <f>+H36*0.193</f>
        <v/>
      </c>
      <c r="J36" s="53">
        <f>+H36-I36</f>
        <v/>
      </c>
      <c r="K36" s="42" t="n"/>
      <c r="L36" s="42" t="n"/>
      <c r="O36" s="51" t="n"/>
      <c r="P36" s="51" t="n"/>
    </row>
    <row r="37">
      <c r="B37" s="20" t="inlineStr">
        <is>
          <t>ESCRIBANO MAYOR DE GOBIERNO</t>
        </is>
      </c>
      <c r="C37" s="17" t="n">
        <v>36</v>
      </c>
      <c r="D37" s="54" t="n">
        <v>184458.55</v>
      </c>
      <c r="E37" s="40">
        <f>+D37*0.8</f>
        <v/>
      </c>
      <c r="F37" s="52">
        <f>+D37+E37</f>
        <v/>
      </c>
      <c r="G37" s="40">
        <f>+F37*0.8</f>
        <v/>
      </c>
      <c r="H37" s="52">
        <f>+F37+G37</f>
        <v/>
      </c>
      <c r="I37" s="49">
        <f>+H37*0.193</f>
        <v/>
      </c>
      <c r="J37" s="53">
        <f>+H37-I37</f>
        <v/>
      </c>
      <c r="K37" s="42" t="n"/>
      <c r="L37" s="42" t="n"/>
      <c r="O37" s="51" t="n"/>
      <c r="P37" s="51" t="n"/>
    </row>
    <row r="38">
      <c r="B38" s="20" t="inlineStr">
        <is>
          <t>VICEPRESIDENTE C.O.P.N.A.F.</t>
        </is>
      </c>
      <c r="C38" s="17" t="n">
        <v>36</v>
      </c>
      <c r="D38" s="54" t="n">
        <v>184458.55</v>
      </c>
      <c r="E38" s="40">
        <f>+D38*0.8</f>
        <v/>
      </c>
      <c r="F38" s="52">
        <f>+D38+E38</f>
        <v/>
      </c>
      <c r="G38" s="40">
        <f>+F38*0.8</f>
        <v/>
      </c>
      <c r="H38" s="52">
        <f>+F38+G38</f>
        <v/>
      </c>
      <c r="I38" s="49">
        <f>+H38*0.193</f>
        <v/>
      </c>
      <c r="J38" s="53">
        <f>+H38-I38</f>
        <v/>
      </c>
      <c r="K38" s="42" t="n"/>
      <c r="L38" s="42" t="n"/>
      <c r="O38" s="51" t="n"/>
      <c r="P38" s="51" t="n"/>
    </row>
    <row r="39">
      <c r="B39" s="20" t="inlineStr">
        <is>
          <t>DIRECTORES DEL DIRECTORIO I.A.P.V.</t>
        </is>
      </c>
      <c r="C39" s="17" t="n">
        <v>36</v>
      </c>
      <c r="D39" s="54" t="n">
        <v>184458.55</v>
      </c>
      <c r="E39" s="40">
        <f>+D39*0.8</f>
        <v/>
      </c>
      <c r="F39" s="52">
        <f>+D39+E39</f>
        <v/>
      </c>
      <c r="G39" s="40">
        <f>+F39*0.8</f>
        <v/>
      </c>
      <c r="H39" s="52">
        <f>+F39+G39</f>
        <v/>
      </c>
      <c r="I39" s="49">
        <f>+H39*0.193</f>
        <v/>
      </c>
      <c r="J39" s="53">
        <f>+H39-I39</f>
        <v/>
      </c>
      <c r="K39" s="42" t="n"/>
      <c r="L39" s="42" t="n"/>
      <c r="O39" s="51" t="n"/>
      <c r="P39" s="51" t="n"/>
    </row>
    <row r="40">
      <c r="B40" s="20" t="inlineStr">
        <is>
          <t>FISCAL ADJUNTO (3)</t>
        </is>
      </c>
      <c r="C40" s="17" t="n">
        <v>37</v>
      </c>
      <c r="D40" s="41" t="n">
        <v>171282.71</v>
      </c>
      <c r="E40" s="40">
        <f>+D40*0.8</f>
        <v/>
      </c>
      <c r="F40" s="52">
        <f>+D40+E40</f>
        <v/>
      </c>
      <c r="G40" s="40">
        <f>+F40*0.8</f>
        <v/>
      </c>
      <c r="H40" s="52">
        <f>+F40+G40</f>
        <v/>
      </c>
      <c r="I40" s="49">
        <f>+H40*0.193</f>
        <v/>
      </c>
      <c r="J40" s="53">
        <f>+H40-I40</f>
        <v/>
      </c>
      <c r="K40" s="42" t="n"/>
      <c r="L40" s="42" t="n"/>
      <c r="O40" s="51" t="n"/>
      <c r="P40" s="51" t="n"/>
    </row>
    <row r="41">
      <c r="B41" s="20" t="inlineStr">
        <is>
          <t>SECRETARIO GRAL CONSEJO MAGISTR.</t>
        </is>
      </c>
      <c r="C41" s="17" t="n">
        <v>37</v>
      </c>
      <c r="D41" s="41" t="n">
        <v>171282.71</v>
      </c>
      <c r="E41" s="40">
        <f>+D41*0.8</f>
        <v/>
      </c>
      <c r="F41" s="52">
        <f>+D41+E41</f>
        <v/>
      </c>
      <c r="G41" s="40">
        <f>+F41*0.8</f>
        <v/>
      </c>
      <c r="H41" s="52">
        <f>+F41+G41</f>
        <v/>
      </c>
      <c r="I41" s="49">
        <f>+H41*0.193</f>
        <v/>
      </c>
      <c r="J41" s="53">
        <f>+H41-I41</f>
        <v/>
      </c>
      <c r="K41" s="42" t="n"/>
      <c r="L41" s="42" t="n"/>
      <c r="O41" s="51" t="n"/>
      <c r="P41" s="51" t="n"/>
    </row>
    <row r="42">
      <c r="B42" s="20" t="inlineStr">
        <is>
          <t>PRESIDENTE CO.DE.SAL.</t>
        </is>
      </c>
      <c r="C42" s="17" t="n">
        <v>37</v>
      </c>
      <c r="D42" s="41" t="n">
        <v>171282.71</v>
      </c>
      <c r="E42" s="40">
        <f>+D42*0.8</f>
        <v/>
      </c>
      <c r="F42" s="52">
        <f>+D42+E42</f>
        <v/>
      </c>
      <c r="G42" s="40">
        <f>+F42*0.8</f>
        <v/>
      </c>
      <c r="H42" s="52">
        <f>+F42+G42</f>
        <v/>
      </c>
      <c r="I42" s="49">
        <f>+H42*0.193</f>
        <v/>
      </c>
      <c r="J42" s="53">
        <f>+H42-I42</f>
        <v/>
      </c>
      <c r="K42" s="42" t="n"/>
      <c r="L42" s="42" t="n"/>
      <c r="O42" s="51" t="n"/>
      <c r="P42" s="51" t="n"/>
    </row>
    <row r="43">
      <c r="B43" s="20" t="inlineStr">
        <is>
          <t>PRESIDENTE ENTE REG.DE REC.TERMALES</t>
        </is>
      </c>
      <c r="C43" s="17" t="n">
        <v>37</v>
      </c>
      <c r="D43" s="41" t="n">
        <v>171282.71</v>
      </c>
      <c r="E43" s="40">
        <f>+D43*0.8</f>
        <v/>
      </c>
      <c r="F43" s="52">
        <f>+D43+E43</f>
        <v/>
      </c>
      <c r="G43" s="40">
        <f>+F43*0.8</f>
        <v/>
      </c>
      <c r="H43" s="52">
        <f>+F43+G43</f>
        <v/>
      </c>
      <c r="I43" s="49">
        <f>+H43*0.193</f>
        <v/>
      </c>
      <c r="J43" s="53">
        <f>+H43-I43</f>
        <v/>
      </c>
      <c r="K43" s="42" t="n"/>
      <c r="L43" s="42" t="n"/>
      <c r="O43" s="51" t="n"/>
      <c r="P43" s="51" t="n"/>
    </row>
    <row r="44">
      <c r="B44" s="20" t="inlineStr">
        <is>
          <t>SECRETARIO PRIVADO DEL GOBERNADOR</t>
        </is>
      </c>
      <c r="C44" s="17" t="n">
        <v>37</v>
      </c>
      <c r="D44" s="41" t="n">
        <v>171282.71</v>
      </c>
      <c r="E44" s="40">
        <f>+D44*0.8</f>
        <v/>
      </c>
      <c r="F44" s="52">
        <f>+D44+E44</f>
        <v/>
      </c>
      <c r="G44" s="40">
        <f>+F44*0.8</f>
        <v/>
      </c>
      <c r="H44" s="52">
        <f>+F44+G44</f>
        <v/>
      </c>
      <c r="I44" s="49">
        <f>+H44*0.193</f>
        <v/>
      </c>
      <c r="J44" s="53">
        <f>+H44-I44</f>
        <v/>
      </c>
      <c r="K44" s="42" t="n"/>
      <c r="L44" s="42" t="n"/>
      <c r="O44" s="51" t="n"/>
      <c r="P44" s="51" t="n"/>
    </row>
    <row r="45">
      <c r="B45" s="20" t="inlineStr">
        <is>
          <t>ESCRIBANO MAYOR DE GOBIERNO ADJUNTO</t>
        </is>
      </c>
      <c r="C45" s="17" t="n">
        <v>38</v>
      </c>
      <c r="D45" s="41" t="n">
        <v>163377.6</v>
      </c>
      <c r="E45" s="40">
        <f>+D45*0.8</f>
        <v/>
      </c>
      <c r="F45" s="52">
        <f>+D45+E45</f>
        <v/>
      </c>
      <c r="G45" s="40">
        <f>+F45*0.8</f>
        <v/>
      </c>
      <c r="H45" s="52">
        <f>+F45+G45</f>
        <v/>
      </c>
      <c r="I45" s="49">
        <f>+H45*0.193</f>
        <v/>
      </c>
      <c r="J45" s="53">
        <f>+H45-I45</f>
        <v/>
      </c>
      <c r="K45" s="42" t="n"/>
      <c r="L45" s="42" t="n"/>
      <c r="O45" s="51" t="n"/>
      <c r="P45" s="51" t="n"/>
    </row>
    <row r="46">
      <c r="B46" s="20" t="inlineStr">
        <is>
          <t>PRESIDENTE INST. PROM. COOP. Y  MUT.</t>
        </is>
      </c>
      <c r="C46" s="17" t="n">
        <v>38</v>
      </c>
      <c r="D46" s="41" t="n">
        <v>163377.6</v>
      </c>
      <c r="E46" s="40">
        <f>+D46*0.8</f>
        <v/>
      </c>
      <c r="F46" s="52">
        <f>+D46+E46</f>
        <v/>
      </c>
      <c r="G46" s="40">
        <f>+F46*0.8</f>
        <v/>
      </c>
      <c r="H46" s="52">
        <f>+F46+G46</f>
        <v/>
      </c>
      <c r="I46" s="49">
        <f>+H46*0.193</f>
        <v/>
      </c>
      <c r="J46" s="53">
        <f>+H46-I46</f>
        <v/>
      </c>
      <c r="K46" s="42" t="n"/>
      <c r="L46" s="42" t="n"/>
      <c r="O46" s="51" t="n"/>
      <c r="P46" s="51" t="n"/>
    </row>
    <row r="47">
      <c r="B47" s="20" t="inlineStr">
        <is>
          <t>COORDINADOR EJECUTIVO U.E.P.</t>
        </is>
      </c>
      <c r="C47" s="17" t="n">
        <v>38</v>
      </c>
      <c r="D47" s="41" t="n">
        <v>163377.6</v>
      </c>
      <c r="E47" s="40">
        <f>+D47*0.8</f>
        <v/>
      </c>
      <c r="F47" s="52">
        <f>+D47+E47</f>
        <v/>
      </c>
      <c r="G47" s="40">
        <f>+F47*0.8</f>
        <v/>
      </c>
      <c r="H47" s="52">
        <f>+F47+G47</f>
        <v/>
      </c>
      <c r="I47" s="49">
        <f>+H47*0.193</f>
        <v/>
      </c>
      <c r="J47" s="53">
        <f>+H47-I47</f>
        <v/>
      </c>
      <c r="K47" s="42" t="n"/>
      <c r="L47" s="42" t="n"/>
      <c r="O47" s="51" t="n"/>
      <c r="P47" s="51" t="n"/>
    </row>
    <row r="48">
      <c r="B48" s="20" t="inlineStr">
        <is>
          <t>REPRESENTANTE PODER EJ. CAP.FED.</t>
        </is>
      </c>
      <c r="C48" s="17" t="n">
        <v>38</v>
      </c>
      <c r="D48" s="41" t="n">
        <v>163377.6</v>
      </c>
      <c r="E48" s="40">
        <f>+D48*0.8</f>
        <v/>
      </c>
      <c r="F48" s="52">
        <f>+D48+E48</f>
        <v/>
      </c>
      <c r="G48" s="40">
        <f>+F48*0.8</f>
        <v/>
      </c>
      <c r="H48" s="52">
        <f>+F48+G48</f>
        <v/>
      </c>
      <c r="I48" s="49">
        <f>+H48*0.193</f>
        <v/>
      </c>
      <c r="J48" s="53">
        <f>+H48-I48</f>
        <v/>
      </c>
      <c r="K48" s="42" t="n"/>
      <c r="L48" s="42" t="n"/>
      <c r="O48" s="51" t="n"/>
      <c r="P48" s="51" t="n"/>
    </row>
    <row r="49">
      <c r="B49" s="20" t="inlineStr">
        <is>
          <t>DIRECTOR GENERAL DE INFORMACION PUBLICA</t>
        </is>
      </c>
      <c r="C49" s="17" t="n">
        <v>38</v>
      </c>
      <c r="D49" s="41" t="n">
        <v>163377.6</v>
      </c>
      <c r="E49" s="40">
        <f>+D49*0.8</f>
        <v/>
      </c>
      <c r="F49" s="52">
        <f>+D49+E49</f>
        <v/>
      </c>
      <c r="G49" s="40">
        <f>+F49*0.8</f>
        <v/>
      </c>
      <c r="H49" s="52">
        <f>+F49+G49</f>
        <v/>
      </c>
      <c r="I49" s="49">
        <f>+H49*0.193</f>
        <v/>
      </c>
      <c r="J49" s="53">
        <f>+H49-I49</f>
        <v/>
      </c>
      <c r="K49" s="42" t="n"/>
      <c r="L49" s="42" t="n"/>
      <c r="O49" s="51" t="n"/>
      <c r="P49" s="51" t="n"/>
    </row>
    <row r="50">
      <c r="B50" s="20" t="inlineStr">
        <is>
          <t>DIRECTOR DE FINANC. DE CREDITO PUBLICO</t>
        </is>
      </c>
      <c r="C50" s="17" t="n">
        <v>38</v>
      </c>
      <c r="D50" s="41" t="n">
        <v>163377.6</v>
      </c>
      <c r="E50" s="40">
        <f>+D50*0.8</f>
        <v/>
      </c>
      <c r="F50" s="52">
        <f>+D50+E50</f>
        <v/>
      </c>
      <c r="G50" s="40">
        <f>+F50*0.8</f>
        <v/>
      </c>
      <c r="H50" s="52">
        <f>+F50+G50</f>
        <v/>
      </c>
      <c r="I50" s="49">
        <f>+H50*0.193</f>
        <v/>
      </c>
      <c r="J50" s="53">
        <f>+H50-I50</f>
        <v/>
      </c>
      <c r="K50" s="42" t="n"/>
      <c r="L50" s="42" t="n"/>
      <c r="O50" s="51" t="n"/>
      <c r="P50" s="51" t="n"/>
    </row>
    <row r="51">
      <c r="B51" s="20" t="inlineStr">
        <is>
          <t>DIRECTOR GENERAL</t>
        </is>
      </c>
      <c r="C51" s="17" t="n">
        <v>38</v>
      </c>
      <c r="D51" s="41" t="n">
        <v>163377.6</v>
      </c>
      <c r="E51" s="40">
        <f>+D51*0.8</f>
        <v/>
      </c>
      <c r="F51" s="52">
        <f>+D51+E51</f>
        <v/>
      </c>
      <c r="G51" s="40">
        <f>+F51*0.8</f>
        <v/>
      </c>
      <c r="H51" s="52">
        <f>+F51+G51</f>
        <v/>
      </c>
      <c r="I51" s="49">
        <f>+H51*0.193</f>
        <v/>
      </c>
      <c r="J51" s="53">
        <f>+H51-I51</f>
        <v/>
      </c>
      <c r="K51" s="42" t="n"/>
      <c r="L51" s="42" t="n"/>
      <c r="O51" s="51" t="n"/>
      <c r="P51" s="51" t="n"/>
    </row>
    <row r="52">
      <c r="B52" s="20" t="inlineStr">
        <is>
          <t>PRESIDENTE DE PUERTOS</t>
        </is>
      </c>
      <c r="C52" s="17" t="n">
        <v>38</v>
      </c>
      <c r="D52" s="41" t="n">
        <v>163377.6</v>
      </c>
      <c r="E52" s="40">
        <f>+D52*0.8</f>
        <v/>
      </c>
      <c r="F52" s="52">
        <f>+D52+E52</f>
        <v/>
      </c>
      <c r="G52" s="40">
        <f>+F52*0.8</f>
        <v/>
      </c>
      <c r="H52" s="52">
        <f>+F52+G52</f>
        <v/>
      </c>
      <c r="I52" s="49">
        <f>+H52*0.193</f>
        <v/>
      </c>
      <c r="J52" s="53">
        <f>+H52-I52</f>
        <v/>
      </c>
      <c r="K52" s="42" t="n"/>
      <c r="L52" s="42" t="n"/>
      <c r="O52" s="51" t="n"/>
      <c r="P52" s="51" t="n"/>
    </row>
    <row r="53">
      <c r="B53" s="20" t="inlineStr">
        <is>
          <t>PROSECRETARIO GENERAL - C.G.E.</t>
        </is>
      </c>
      <c r="C53" s="17" t="n">
        <v>38</v>
      </c>
      <c r="D53" s="41" t="n">
        <v>163377.6</v>
      </c>
      <c r="E53" s="40">
        <f>+D53*0.8</f>
        <v/>
      </c>
      <c r="F53" s="52">
        <f>+D53+E53</f>
        <v/>
      </c>
      <c r="G53" s="40">
        <f>+F53*0.8</f>
        <v/>
      </c>
      <c r="H53" s="52">
        <f>+F53+G53</f>
        <v/>
      </c>
      <c r="I53" s="49">
        <f>+H53*0.193</f>
        <v/>
      </c>
      <c r="J53" s="53">
        <f>+H53-I53</f>
        <v/>
      </c>
      <c r="K53" s="42" t="n"/>
      <c r="L53" s="42" t="n"/>
      <c r="O53" s="51" t="n"/>
      <c r="P53" s="51" t="n"/>
    </row>
    <row r="54">
      <c r="B54" s="20" t="inlineStr">
        <is>
          <t>VOCALES CONS. PROV. DEL NIÑO, AD. Y FLIA.</t>
        </is>
      </c>
      <c r="C54" s="17" t="n">
        <v>38</v>
      </c>
      <c r="D54" s="41" t="n">
        <v>163377.6</v>
      </c>
      <c r="E54" s="40">
        <f>+D54*0.8</f>
        <v/>
      </c>
      <c r="F54" s="52">
        <f>+D54+E54</f>
        <v/>
      </c>
      <c r="G54" s="40">
        <f>+F54*0.8</f>
        <v/>
      </c>
      <c r="H54" s="52">
        <f>+F54+G54</f>
        <v/>
      </c>
      <c r="I54" s="49">
        <f>+H54*0.193</f>
        <v/>
      </c>
      <c r="J54" s="53">
        <f>+H54-I54</f>
        <v/>
      </c>
      <c r="K54" s="42" t="n"/>
      <c r="L54" s="42" t="n"/>
      <c r="O54" s="51" t="n"/>
      <c r="P54" s="51" t="n"/>
    </row>
    <row r="55">
      <c r="B55" s="20" t="inlineStr">
        <is>
          <t>VICERECTOR UNIV. AUTONOMA DE E.RIOS</t>
        </is>
      </c>
      <c r="C55" s="17" t="n">
        <v>38</v>
      </c>
      <c r="D55" s="41" t="n">
        <v>163377.6</v>
      </c>
      <c r="E55" s="40">
        <f>+D55*0.8</f>
        <v/>
      </c>
      <c r="F55" s="52">
        <f>+D55+E55</f>
        <v/>
      </c>
      <c r="G55" s="40">
        <f>+F55*0.8</f>
        <v/>
      </c>
      <c r="H55" s="52">
        <f>+F55+G55</f>
        <v/>
      </c>
      <c r="I55" s="49">
        <f>+H55*0.193</f>
        <v/>
      </c>
      <c r="J55" s="53">
        <f>+H55-I55</f>
        <v/>
      </c>
      <c r="K55" s="42" t="n"/>
      <c r="L55" s="42" t="n"/>
      <c r="O55" s="51" t="n"/>
      <c r="P55" s="51" t="n"/>
    </row>
    <row r="56">
      <c r="B56" s="20" t="inlineStr">
        <is>
          <t>VOCALES</t>
        </is>
      </c>
      <c r="C56" s="17" t="n">
        <v>39</v>
      </c>
      <c r="D56" s="41" t="n">
        <v>146395.48</v>
      </c>
      <c r="E56" s="40">
        <f>+D56*0.8</f>
        <v/>
      </c>
      <c r="F56" s="52">
        <f>+D56+E56</f>
        <v/>
      </c>
      <c r="G56" s="40">
        <f>+F56*0.8</f>
        <v/>
      </c>
      <c r="H56" s="52">
        <f>+F56+G56</f>
        <v/>
      </c>
      <c r="I56" s="49">
        <f>+H56*0.193</f>
        <v/>
      </c>
      <c r="J56" s="53">
        <f>+H56-I56</f>
        <v/>
      </c>
      <c r="K56" s="42" t="n"/>
      <c r="L56" s="42" t="n"/>
      <c r="O56" s="51" t="n"/>
      <c r="P56" s="51" t="n"/>
    </row>
    <row r="57">
      <c r="B57" s="20" t="inlineStr">
        <is>
          <t>VICEPRESIDENTE ENTE REGUL. DE REC.TER.</t>
        </is>
      </c>
      <c r="C57" s="17" t="n">
        <v>39</v>
      </c>
      <c r="D57" s="41" t="n">
        <v>146395.48</v>
      </c>
      <c r="E57" s="40">
        <f>+D57*0.8</f>
        <v/>
      </c>
      <c r="F57" s="52">
        <f>+D57+E57</f>
        <v/>
      </c>
      <c r="G57" s="40">
        <f>+F57*0.8</f>
        <v/>
      </c>
      <c r="H57" s="52">
        <f>+F57+G57</f>
        <v/>
      </c>
      <c r="I57" s="49">
        <f>+H57*0.193</f>
        <v/>
      </c>
      <c r="J57" s="53">
        <f>+H57-I57</f>
        <v/>
      </c>
      <c r="K57" s="42" t="n"/>
      <c r="L57" s="42" t="n"/>
      <c r="O57" s="51" t="n"/>
      <c r="P57" s="51" t="n"/>
    </row>
    <row r="58">
      <c r="B58" s="20" t="inlineStr">
        <is>
          <t>DIRECTOR</t>
        </is>
      </c>
      <c r="C58" s="17" t="n">
        <v>40</v>
      </c>
      <c r="D58" s="41" t="n">
        <v>143467.57</v>
      </c>
      <c r="E58" s="40">
        <f>+D58*0.8</f>
        <v/>
      </c>
      <c r="F58" s="52">
        <f>+D58+E58</f>
        <v/>
      </c>
      <c r="G58" s="40">
        <f>+F58*0.8</f>
        <v/>
      </c>
      <c r="H58" s="52">
        <f>+F58+G58</f>
        <v/>
      </c>
      <c r="I58" s="49">
        <f>+H58*0.193</f>
        <v/>
      </c>
      <c r="J58" s="53">
        <f>+H58-I58</f>
        <v/>
      </c>
      <c r="K58" s="42" t="n"/>
      <c r="L58" s="42" t="n"/>
      <c r="O58" s="51" t="n"/>
      <c r="P58" s="51" t="n"/>
    </row>
    <row r="59">
      <c r="B59" s="20" t="inlineStr">
        <is>
          <t>SECRETARIO LEGAL Y TECNICO MGJyE</t>
        </is>
      </c>
      <c r="C59" s="17" t="n">
        <v>40</v>
      </c>
      <c r="D59" s="41" t="n">
        <v>143467.57</v>
      </c>
      <c r="E59" s="40">
        <f>+D59*0.8</f>
        <v/>
      </c>
      <c r="F59" s="52">
        <f>+D59+E59</f>
        <v/>
      </c>
      <c r="G59" s="40">
        <f>+F59*0.8</f>
        <v/>
      </c>
      <c r="H59" s="52">
        <f>+F59+G59</f>
        <v/>
      </c>
      <c r="I59" s="49">
        <f>+H59*0.193</f>
        <v/>
      </c>
      <c r="J59" s="53">
        <f>+H59-I59</f>
        <v/>
      </c>
      <c r="K59" s="42" t="n"/>
      <c r="L59" s="42" t="n"/>
      <c r="O59" s="51" t="n"/>
      <c r="P59" s="51" t="n"/>
    </row>
    <row r="60">
      <c r="B60" s="20" t="inlineStr">
        <is>
          <t>COORDINADOR GENERAL</t>
        </is>
      </c>
      <c r="C60" s="17" t="n">
        <v>40</v>
      </c>
      <c r="D60" s="41" t="n">
        <v>143467.57</v>
      </c>
      <c r="E60" s="40">
        <f>+D60*0.8</f>
        <v/>
      </c>
      <c r="F60" s="52">
        <f>+D60+E60</f>
        <v/>
      </c>
      <c r="G60" s="40">
        <f>+F60*0.8</f>
        <v/>
      </c>
      <c r="H60" s="52">
        <f>+F60+G60</f>
        <v/>
      </c>
      <c r="I60" s="49">
        <f>+H60*0.193</f>
        <v/>
      </c>
      <c r="J60" s="53">
        <f>+H60-I60</f>
        <v/>
      </c>
      <c r="K60" s="42" t="n"/>
      <c r="L60" s="42" t="n"/>
      <c r="O60" s="51" t="n"/>
      <c r="P60" s="51" t="n"/>
    </row>
    <row r="61">
      <c r="B61" s="20" t="inlineStr">
        <is>
          <t>ADMINISTRADOR  ZONA FRANCA</t>
        </is>
      </c>
      <c r="C61" s="17" t="n">
        <v>40</v>
      </c>
      <c r="D61" s="41" t="n">
        <v>143467.57</v>
      </c>
      <c r="E61" s="40">
        <f>+D61*0.8</f>
        <v/>
      </c>
      <c r="F61" s="52">
        <f>+D61+E61</f>
        <v/>
      </c>
      <c r="G61" s="40">
        <f>+F61*0.8</f>
        <v/>
      </c>
      <c r="H61" s="52">
        <f>+F61+G61</f>
        <v/>
      </c>
      <c r="I61" s="49">
        <f>+H61*0.193</f>
        <v/>
      </c>
      <c r="J61" s="53">
        <f>+H61-I61</f>
        <v/>
      </c>
      <c r="K61" s="42" t="n"/>
      <c r="L61" s="42" t="n"/>
      <c r="O61" s="51" t="n"/>
      <c r="P61" s="51" t="n"/>
    </row>
    <row r="62">
      <c r="B62" s="20" t="inlineStr">
        <is>
          <t>VOCAL DEL FONDO DE INVERSIONES E. RIOS</t>
        </is>
      </c>
      <c r="C62" s="17" t="n">
        <v>40</v>
      </c>
      <c r="D62" s="41" t="n">
        <v>143467.57</v>
      </c>
      <c r="E62" s="40">
        <f>+D62*0.8</f>
        <v/>
      </c>
      <c r="F62" s="52">
        <f>+D62+E62</f>
        <v/>
      </c>
      <c r="G62" s="40">
        <f>+F62*0.8</f>
        <v/>
      </c>
      <c r="H62" s="52">
        <f>+F62+G62</f>
        <v/>
      </c>
      <c r="I62" s="49">
        <f>+H62*0.193</f>
        <v/>
      </c>
      <c r="J62" s="53">
        <f>+H62-I62</f>
        <v/>
      </c>
      <c r="K62" s="42" t="n"/>
      <c r="L62" s="42" t="n"/>
      <c r="O62" s="51" t="n"/>
      <c r="P62" s="51" t="n"/>
    </row>
    <row r="63">
      <c r="B63" s="20" t="inlineStr">
        <is>
          <t>DECANO</t>
        </is>
      </c>
      <c r="C63" s="17" t="n">
        <v>40</v>
      </c>
      <c r="D63" s="41" t="n">
        <v>143467.57</v>
      </c>
      <c r="E63" s="40">
        <f>+D63*0.8</f>
        <v/>
      </c>
      <c r="F63" s="52">
        <f>+D63+E63</f>
        <v/>
      </c>
      <c r="G63" s="40">
        <f>+F63*0.8</f>
        <v/>
      </c>
      <c r="H63" s="52">
        <f>+F63+G63</f>
        <v/>
      </c>
      <c r="I63" s="49">
        <f>+H63*0.193</f>
        <v/>
      </c>
      <c r="J63" s="53">
        <f>+H63-I63</f>
        <v/>
      </c>
      <c r="K63" s="42" t="n"/>
      <c r="L63" s="42" t="n"/>
      <c r="O63" s="51" t="n"/>
      <c r="P63" s="51" t="n"/>
    </row>
    <row r="64">
      <c r="B64" s="20" t="inlineStr">
        <is>
          <t>SECRETARIO GENERAL</t>
        </is>
      </c>
      <c r="C64" s="17" t="n">
        <v>40</v>
      </c>
      <c r="D64" s="41" t="n">
        <v>143467.57</v>
      </c>
      <c r="E64" s="40">
        <f>+D64*0.8</f>
        <v/>
      </c>
      <c r="F64" s="52">
        <f>+D64+E64</f>
        <v/>
      </c>
      <c r="G64" s="40">
        <f>+F64*0.8</f>
        <v/>
      </c>
      <c r="H64" s="52">
        <f>+F64+G64</f>
        <v/>
      </c>
      <c r="I64" s="49">
        <f>+H64*0.193</f>
        <v/>
      </c>
      <c r="J64" s="53">
        <f>+H64-I64</f>
        <v/>
      </c>
      <c r="K64" s="42" t="n"/>
      <c r="L64" s="42" t="n"/>
      <c r="O64" s="51" t="n"/>
      <c r="P64" s="51" t="n"/>
    </row>
    <row r="65">
      <c r="B65" s="20" t="inlineStr">
        <is>
          <t>PRESIDENTE JURADO DE CONCURSOS Y DISC.</t>
        </is>
      </c>
      <c r="C65" s="17" t="n">
        <v>40</v>
      </c>
      <c r="D65" s="41" t="n">
        <v>143467.57</v>
      </c>
      <c r="E65" s="40">
        <f>+D65*0.8</f>
        <v/>
      </c>
      <c r="F65" s="52">
        <f>+D65+E65</f>
        <v/>
      </c>
      <c r="G65" s="40">
        <f>+F65*0.8</f>
        <v/>
      </c>
      <c r="H65" s="52">
        <f>+F65+G65</f>
        <v/>
      </c>
      <c r="I65" s="49">
        <f>+H65*0.193</f>
        <v/>
      </c>
      <c r="J65" s="53">
        <f>+H65-I65</f>
        <v/>
      </c>
      <c r="K65" s="42" t="n"/>
      <c r="L65" s="42" t="n"/>
      <c r="O65" s="51" t="n"/>
      <c r="P65" s="51" t="n"/>
    </row>
    <row r="66">
      <c r="B66" s="20" t="inlineStr">
        <is>
          <t>SECRETARIO DE PRESIDENCIA C.P.N.A.F.</t>
        </is>
      </c>
      <c r="C66" s="17" t="n">
        <v>40</v>
      </c>
      <c r="D66" s="41" t="n">
        <v>143467.57</v>
      </c>
      <c r="E66" s="40">
        <f>+D66*0.8</f>
        <v/>
      </c>
      <c r="F66" s="52">
        <f>+D66+E66</f>
        <v/>
      </c>
      <c r="G66" s="40">
        <f>+F66*0.8</f>
        <v/>
      </c>
      <c r="H66" s="52">
        <f>+F66+G66</f>
        <v/>
      </c>
      <c r="I66" s="49">
        <f>+H66*0.193</f>
        <v/>
      </c>
      <c r="J66" s="53">
        <f>+H66-I66</f>
        <v/>
      </c>
      <c r="K66" s="42" t="n"/>
      <c r="L66" s="42" t="n"/>
      <c r="O66" s="51" t="n"/>
      <c r="P66" s="51" t="n"/>
    </row>
    <row r="67">
      <c r="B67" s="20" t="inlineStr">
        <is>
          <t>GERENTE DEL I.O.S.P.E.R.</t>
        </is>
      </c>
      <c r="C67" s="17" t="n">
        <v>40</v>
      </c>
      <c r="D67" s="41" t="n">
        <v>143467.57</v>
      </c>
      <c r="E67" s="40">
        <f>+D67*0.8</f>
        <v/>
      </c>
      <c r="F67" s="52">
        <f>+D67+E67</f>
        <v/>
      </c>
      <c r="G67" s="40">
        <f>+F67*0.8</f>
        <v/>
      </c>
      <c r="H67" s="52">
        <f>+F67+G67</f>
        <v/>
      </c>
      <c r="I67" s="49">
        <f>+H67*0.193</f>
        <v/>
      </c>
      <c r="J67" s="53">
        <f>+H67-I67</f>
        <v/>
      </c>
      <c r="K67" s="42" t="n"/>
      <c r="L67" s="42" t="n"/>
      <c r="O67" s="51" t="n"/>
      <c r="P67" s="51" t="n"/>
    </row>
    <row r="68">
      <c r="B68" s="20" t="inlineStr">
        <is>
          <t>VOCAL ENTE REGULADOR DE R.TERMALES</t>
        </is>
      </c>
      <c r="C68" s="17" t="n">
        <v>40</v>
      </c>
      <c r="D68" s="41" t="n">
        <v>143467.57</v>
      </c>
      <c r="E68" s="40">
        <f>+D68*0.8</f>
        <v/>
      </c>
      <c r="F68" s="52">
        <f>+D68+E68</f>
        <v/>
      </c>
      <c r="G68" s="40">
        <f>+F68*0.8</f>
        <v/>
      </c>
      <c r="H68" s="52">
        <f>+F68+G68</f>
        <v/>
      </c>
      <c r="I68" s="49">
        <f>+H68*0.193</f>
        <v/>
      </c>
      <c r="J68" s="53">
        <f>+H68-I68</f>
        <v/>
      </c>
      <c r="K68" s="42" t="n"/>
      <c r="L68" s="42" t="n"/>
      <c r="O68" s="51" t="n"/>
      <c r="P68" s="51" t="n"/>
    </row>
    <row r="69">
      <c r="B69" s="20" t="inlineStr">
        <is>
          <t>SUBDIRECTORES</t>
        </is>
      </c>
      <c r="C69" s="17" t="n">
        <v>41</v>
      </c>
      <c r="D69" s="41" t="n">
        <v>133512.43</v>
      </c>
      <c r="E69" s="40">
        <f>+D69*0.8</f>
        <v/>
      </c>
      <c r="F69" s="52">
        <f>+D69+E69</f>
        <v/>
      </c>
      <c r="G69" s="40">
        <f>+F69*0.8</f>
        <v/>
      </c>
      <c r="H69" s="52">
        <f>+F69+G69</f>
        <v/>
      </c>
      <c r="I69" s="49">
        <f>+H69*0.193</f>
        <v/>
      </c>
      <c r="J69" s="53">
        <f>+H69-I69</f>
        <v/>
      </c>
      <c r="K69" s="42" t="n"/>
      <c r="L69" s="42" t="n"/>
      <c r="O69" s="51" t="n"/>
      <c r="P69" s="51" t="n"/>
    </row>
    <row r="70">
      <c r="B70" s="20" t="inlineStr">
        <is>
          <t>SUBDIRECTOR SERVICIO PENITENCIARIO (2)</t>
        </is>
      </c>
      <c r="C70" s="17" t="n">
        <v>41</v>
      </c>
      <c r="D70" s="41" t="n">
        <v>133512.43</v>
      </c>
      <c r="E70" s="40">
        <f>+D70*0.8</f>
        <v/>
      </c>
      <c r="F70" s="52">
        <f>+D70+E70</f>
        <v/>
      </c>
      <c r="G70" s="40">
        <f>+F70*0.8</f>
        <v/>
      </c>
      <c r="H70" s="52">
        <f>+F70+G70</f>
        <v/>
      </c>
      <c r="I70" s="49">
        <f>+H70*0.193</f>
        <v/>
      </c>
      <c r="J70" s="53">
        <f>+H70-I70</f>
        <v/>
      </c>
      <c r="K70" s="42" t="n"/>
      <c r="L70" s="42" t="n"/>
      <c r="O70" s="51" t="n"/>
      <c r="P70" s="51" t="n"/>
    </row>
    <row r="71">
      <c r="B71" s="20" t="inlineStr">
        <is>
          <t>COORDINADORES</t>
        </is>
      </c>
      <c r="C71" s="17" t="n">
        <v>41</v>
      </c>
      <c r="D71" s="41" t="n">
        <v>133512.43</v>
      </c>
      <c r="E71" s="40">
        <f>+D71*0.8</f>
        <v/>
      </c>
      <c r="F71" s="52">
        <f>+D71+E71</f>
        <v/>
      </c>
      <c r="G71" s="40">
        <f>+F71*0.8</f>
        <v/>
      </c>
      <c r="H71" s="52">
        <f>+F71+G71</f>
        <v/>
      </c>
      <c r="I71" s="49">
        <f>+H71*0.193</f>
        <v/>
      </c>
      <c r="J71" s="53">
        <f>+H71-I71</f>
        <v/>
      </c>
      <c r="K71" s="42" t="n"/>
      <c r="L71" s="42" t="n"/>
      <c r="O71" s="51" t="n"/>
      <c r="P71" s="51" t="n"/>
    </row>
    <row r="72">
      <c r="B72" s="20" t="inlineStr">
        <is>
          <t>COORDINADORES ADMINISTRATIVOS</t>
        </is>
      </c>
      <c r="C72" s="17" t="n">
        <v>41</v>
      </c>
      <c r="D72" s="41" t="n">
        <v>133512.43</v>
      </c>
      <c r="E72" s="40">
        <f>+D72*0.8</f>
        <v/>
      </c>
      <c r="F72" s="52">
        <f>+D72+E72</f>
        <v/>
      </c>
      <c r="G72" s="40">
        <f>+F72*0.8</f>
        <v/>
      </c>
      <c r="H72" s="52">
        <f>+F72+G72</f>
        <v/>
      </c>
      <c r="I72" s="49">
        <f>+H72*0.193</f>
        <v/>
      </c>
      <c r="J72" s="53">
        <f>+H72-I72</f>
        <v/>
      </c>
      <c r="K72" s="42" t="n"/>
      <c r="L72" s="42" t="n"/>
      <c r="O72" s="51" t="n"/>
      <c r="P72" s="51" t="n"/>
    </row>
    <row r="73">
      <c r="B73" s="20" t="inlineStr">
        <is>
          <t>SECRETARIO DE UNIVERIDAD</t>
        </is>
      </c>
      <c r="C73" s="17" t="n">
        <v>41</v>
      </c>
      <c r="D73" s="41" t="n">
        <v>133512.43</v>
      </c>
      <c r="E73" s="40">
        <f>+D73*0.8</f>
        <v/>
      </c>
      <c r="F73" s="52">
        <f>+D73+E73</f>
        <v/>
      </c>
      <c r="G73" s="40">
        <f>+F73*0.8</f>
        <v/>
      </c>
      <c r="H73" s="52">
        <f>+F73+G73</f>
        <v/>
      </c>
      <c r="I73" s="49">
        <f>+H73*0.193</f>
        <v/>
      </c>
      <c r="J73" s="53">
        <f>+H73-I73</f>
        <v/>
      </c>
      <c r="K73" s="42" t="n"/>
      <c r="L73" s="42" t="n"/>
      <c r="O73" s="51" t="n"/>
      <c r="P73" s="51" t="n"/>
    </row>
    <row r="74">
      <c r="B74" s="20" t="inlineStr">
        <is>
          <t>VOCAL JURADO DE CONCURSOS Y DISCIPLINA</t>
        </is>
      </c>
      <c r="C74" s="17" t="n">
        <v>41</v>
      </c>
      <c r="D74" s="41" t="n">
        <v>133512.43</v>
      </c>
      <c r="E74" s="40">
        <f>+D74*0.8</f>
        <v/>
      </c>
      <c r="F74" s="52">
        <f>+D74+E74</f>
        <v/>
      </c>
      <c r="G74" s="40">
        <f>+F74*0.8</f>
        <v/>
      </c>
      <c r="H74" s="52">
        <f>+F74+G74</f>
        <v/>
      </c>
      <c r="I74" s="49">
        <f>+H74*0.193</f>
        <v/>
      </c>
      <c r="J74" s="53">
        <f>+H74-I74</f>
        <v/>
      </c>
      <c r="K74" s="42" t="n"/>
      <c r="L74" s="42" t="n"/>
      <c r="O74" s="51" t="n"/>
      <c r="P74" s="51" t="n"/>
    </row>
    <row r="75">
      <c r="B75" s="20" t="inlineStr">
        <is>
          <t>SECRETARIO PRIVADO MINISTRO</t>
        </is>
      </c>
      <c r="C75" s="17" t="n">
        <v>42</v>
      </c>
      <c r="D75" s="41" t="n">
        <v>121801.04</v>
      </c>
      <c r="E75" s="40">
        <f>+D75*0.8</f>
        <v/>
      </c>
      <c r="F75" s="52">
        <f>+D75+E75</f>
        <v/>
      </c>
      <c r="G75" s="40">
        <f>+F75*0.8</f>
        <v/>
      </c>
      <c r="H75" s="52">
        <f>+F75+G75</f>
        <v/>
      </c>
      <c r="I75" s="49">
        <f>+H75*0.193</f>
        <v/>
      </c>
      <c r="J75" s="53">
        <f>+H75-I75</f>
        <v/>
      </c>
      <c r="K75" s="42" t="n"/>
      <c r="L75" s="42" t="n"/>
      <c r="O75" s="51" t="n"/>
      <c r="P75" s="51" t="n"/>
    </row>
    <row r="76">
      <c r="B76" s="20" t="inlineStr">
        <is>
          <t>FUNCIONARIOS NO ESCALAFON. N I</t>
        </is>
      </c>
      <c r="C76" s="17" t="n">
        <v>43</v>
      </c>
      <c r="D76" s="41" t="n">
        <v>108332.65</v>
      </c>
      <c r="E76" s="40">
        <f>+D76*0.8</f>
        <v/>
      </c>
      <c r="F76" s="52">
        <f>+D76+E76</f>
        <v/>
      </c>
      <c r="G76" s="40">
        <f>+F76*0.8</f>
        <v/>
      </c>
      <c r="H76" s="52">
        <f>+F76+G76</f>
        <v/>
      </c>
      <c r="I76" s="49">
        <f>+H76*0.193</f>
        <v/>
      </c>
      <c r="J76" s="53">
        <f>+H76-I76</f>
        <v/>
      </c>
      <c r="K76" s="42" t="n"/>
      <c r="L76" s="42" t="n"/>
      <c r="O76" s="51" t="n"/>
      <c r="P76" s="51" t="n"/>
    </row>
    <row r="77">
      <c r="B77" s="20" t="inlineStr">
        <is>
          <t>VICEDECANO DE FACULTAD</t>
        </is>
      </c>
      <c r="C77" s="17" t="n">
        <v>43</v>
      </c>
      <c r="D77" s="41" t="n">
        <v>108332.65</v>
      </c>
      <c r="E77" s="40">
        <f>+D77*0.8</f>
        <v/>
      </c>
      <c r="F77" s="52">
        <f>+D77+E77</f>
        <v/>
      </c>
      <c r="G77" s="40">
        <f>+F77*0.8</f>
        <v/>
      </c>
      <c r="H77" s="52">
        <f>+F77+G77</f>
        <v/>
      </c>
      <c r="I77" s="49">
        <f>+H77*0.193</f>
        <v/>
      </c>
      <c r="J77" s="53">
        <f>+H77-I77</f>
        <v/>
      </c>
      <c r="K77" s="42" t="n"/>
      <c r="L77" s="42" t="n"/>
      <c r="O77" s="51" t="n"/>
      <c r="P77" s="51" t="n"/>
    </row>
    <row r="78">
      <c r="B78" s="20" t="inlineStr">
        <is>
          <t>FUNCIONARIOS NO ESCALAFON. N II</t>
        </is>
      </c>
      <c r="C78" s="17" t="n">
        <v>44</v>
      </c>
      <c r="D78" s="41" t="n">
        <v>99548.92</v>
      </c>
      <c r="E78" s="40">
        <f>+D78*0.8</f>
        <v/>
      </c>
      <c r="F78" s="52">
        <f>+D78+E78</f>
        <v/>
      </c>
      <c r="G78" s="40">
        <f>+F78*0.8</f>
        <v/>
      </c>
      <c r="H78" s="52">
        <f>+F78+G78</f>
        <v/>
      </c>
      <c r="I78" s="49">
        <f>+H78*0.193</f>
        <v/>
      </c>
      <c r="J78" s="53">
        <f>+H78-I78</f>
        <v/>
      </c>
      <c r="K78" s="42" t="n"/>
      <c r="L78" s="42" t="n"/>
      <c r="O78" s="51" t="n"/>
      <c r="P78" s="51" t="n"/>
    </row>
    <row r="79">
      <c r="B79" s="20" t="inlineStr">
        <is>
          <t>SECRETARIO DE FACULTAD</t>
        </is>
      </c>
      <c r="C79" s="17" t="n">
        <v>44</v>
      </c>
      <c r="D79" s="41" t="n">
        <v>99548.92</v>
      </c>
      <c r="E79" s="40">
        <f>+D79*0.8</f>
        <v/>
      </c>
      <c r="F79" s="52">
        <f>+D79+E79</f>
        <v/>
      </c>
      <c r="G79" s="40">
        <f>+F79*0.8</f>
        <v/>
      </c>
      <c r="H79" s="52">
        <f>+F79+G79</f>
        <v/>
      </c>
      <c r="I79" s="49">
        <f>+H79*0.193</f>
        <v/>
      </c>
      <c r="J79" s="53">
        <f>+H79-I79</f>
        <v/>
      </c>
      <c r="K79" s="42" t="n"/>
      <c r="L79" s="42" t="n"/>
      <c r="O79" s="51" t="n"/>
      <c r="P79" s="51" t="n"/>
    </row>
    <row r="80" ht="15.75" customHeight="1" s="7" thickBot="1">
      <c r="B80" s="22" t="inlineStr">
        <is>
          <t>FUNCIONARIOS NO ESCALAFON. N III</t>
        </is>
      </c>
      <c r="C80" s="12" t="n">
        <v>45</v>
      </c>
      <c r="D80" s="41" t="n">
        <v>90765.2</v>
      </c>
      <c r="E80" s="40">
        <f>+D80*0.8</f>
        <v/>
      </c>
      <c r="F80" s="57">
        <f>+D80+E80</f>
        <v/>
      </c>
      <c r="G80" s="40">
        <f>+F80*0.8</f>
        <v/>
      </c>
      <c r="H80" s="57">
        <f>+F80+G80</f>
        <v/>
      </c>
      <c r="I80" s="49">
        <f>+H80*0.193</f>
        <v/>
      </c>
      <c r="J80" s="58">
        <f>+H80-I80</f>
        <v/>
      </c>
      <c r="K80" s="42" t="n"/>
      <c r="L80" s="42" t="n"/>
      <c r="O80" s="51" t="n"/>
      <c r="P80" s="51" t="n"/>
    </row>
    <row r="82">
      <c r="B82" s="1" t="inlineStr">
        <is>
          <t xml:space="preserve">           ' (1) A estos importes se le debe adicionar el adicional por antigüedad, en caso de corresponder en los terminos del Decr. 1053/14 MEHF</t>
        </is>
      </c>
      <c r="C82" s="4" t="n"/>
      <c r="D82" s="4" t="n"/>
      <c r="E82" s="4" t="n"/>
      <c r="F82" s="4" t="n"/>
      <c r="G82" s="4" t="n"/>
      <c r="H82" s="4" t="n"/>
      <c r="I82" s="4" t="n"/>
      <c r="J82" s="4" t="n"/>
    </row>
    <row r="83">
      <c r="B83" s="2" t="inlineStr">
        <is>
          <t xml:space="preserve">             modificado por Decreto 2337/14 MEH y 3748/21 MEHF, consistente en una escala establecida por Decreto 3387/02 M.H, aplicable sobre</t>
        </is>
      </c>
      <c r="C83" s="4" t="n"/>
      <c r="D83" s="4" t="n"/>
      <c r="E83" s="4" t="n"/>
      <c r="F83" s="4" t="n"/>
      <c r="G83" s="4" t="n"/>
      <c r="H83" s="4" t="n"/>
      <c r="I83" s="4" t="n"/>
      <c r="J83" s="4" t="n"/>
    </row>
    <row r="84">
      <c r="B84" s="2" t="inlineStr">
        <is>
          <t xml:space="preserve">             la sumatoria de los codigos 01,03 y 08 de cada cargo.</t>
        </is>
      </c>
      <c r="C84" s="4" t="n"/>
      <c r="D84" s="4" t="n"/>
      <c r="E84" s="4" t="n"/>
      <c r="F84" s="4" t="n"/>
      <c r="G84" s="4" t="n"/>
      <c r="H84" s="4" t="n"/>
      <c r="I84" s="4" t="n"/>
      <c r="J84" s="4" t="n"/>
    </row>
    <row r="85">
      <c r="B85" s="2" t="n"/>
      <c r="C85" s="4" t="n"/>
      <c r="D85" s="4" t="n"/>
      <c r="E85" s="4" t="n"/>
      <c r="F85" s="4" t="n"/>
      <c r="G85" s="4" t="n"/>
      <c r="H85" s="4" t="n"/>
      <c r="I85" s="4" t="n"/>
      <c r="J85" s="4" t="n"/>
    </row>
    <row r="86">
      <c r="B86" s="1" t="inlineStr">
        <is>
          <t xml:space="preserve">             '(2)  Al haber del Jefe y Subjefe de Policia, se le debe adicionar la "la bonificacion por dedicacion full-tme", establecida por Decreto</t>
        </is>
      </c>
      <c r="C86" s="4" t="n"/>
      <c r="D86" s="4" t="n"/>
      <c r="E86" s="4" t="n"/>
      <c r="F86" s="4" t="n"/>
      <c r="G86" s="4" t="n"/>
      <c r="H86" s="4" t="n"/>
      <c r="I86" s="4" t="n"/>
      <c r="J86" s="4" t="n"/>
    </row>
    <row r="87">
      <c r="B87" s="2" t="inlineStr">
        <is>
          <t xml:space="preserve">             678/05 GOB y modificado por los Decretos 25/06 MGJEOSP y 5/2014 GOB. En en el caso del Director del Servicio Penintenciario, el</t>
        </is>
      </c>
      <c r="C87" s="4" t="n"/>
      <c r="D87" s="4" t="n"/>
      <c r="E87" s="4" t="n"/>
      <c r="F87" s="4" t="n"/>
      <c r="G87" s="4" t="n"/>
      <c r="H87" s="4" t="n"/>
      <c r="I87" s="4" t="n"/>
      <c r="J87" s="4" t="n"/>
    </row>
    <row r="88">
      <c r="B88" s="1" t="inlineStr">
        <is>
          <t xml:space="preserve">             mismo concepto otorgado por Decreto 2851/06 MGJEOSP. Estos conceptos se calculan sobre el cargo de Subsecretrio Codigos 01</t>
        </is>
      </c>
      <c r="C88" s="4" t="n"/>
      <c r="D88" s="4" t="n"/>
      <c r="E88" s="4" t="n"/>
      <c r="F88" s="4" t="n"/>
      <c r="G88" s="4" t="n"/>
      <c r="H88" s="4" t="n"/>
      <c r="I88" s="4" t="n"/>
      <c r="J88" s="4" t="n"/>
    </row>
    <row r="89">
      <c r="B89" s="2" t="inlineStr">
        <is>
          <t xml:space="preserve">            1 más 03, en un 60% y 50% para Jefe y Subjefe de Policia, respectivamente.En el caso del Director del Servicito Penitenciaro el 40</t>
        </is>
      </c>
      <c r="C89" s="4" t="n"/>
      <c r="D89" s="4" t="n"/>
      <c r="E89" s="4" t="n"/>
      <c r="F89" s="4" t="n"/>
      <c r="G89" s="4" t="n"/>
      <c r="H89" s="4" t="n"/>
      <c r="I89" s="4" t="n"/>
      <c r="J89" s="4" t="n"/>
    </row>
    <row r="90">
      <c r="B90" s="2" t="inlineStr">
        <is>
          <t xml:space="preserve">            de los mismos codigos de su cargo.</t>
        </is>
      </c>
      <c r="C90" s="4" t="n"/>
      <c r="D90" s="4" t="n"/>
      <c r="E90" s="4" t="n"/>
      <c r="F90" s="4" t="n"/>
      <c r="G90" s="4" t="n"/>
      <c r="H90" s="4" t="n"/>
      <c r="I90" s="4" t="n"/>
      <c r="J90" s="4" t="n"/>
    </row>
    <row r="91">
      <c r="B91" s="2" t="n"/>
      <c r="C91" s="4" t="n"/>
      <c r="D91" s="4" t="n"/>
      <c r="E91" s="4" t="n"/>
      <c r="F91" s="4" t="n"/>
      <c r="G91" s="4" t="n"/>
      <c r="H91" s="4" t="n"/>
      <c r="I91" s="4" t="n"/>
      <c r="J91" s="4" t="n"/>
    </row>
    <row r="92">
      <c r="B92" s="1" t="inlineStr">
        <is>
          <t xml:space="preserve">            '(3) Al Fiscal de Estado, Fiscales Adjuntos y Responsables de las Oficinas de Asuntos Judiciales, Asuntos Administrativos y Etica</t>
        </is>
      </c>
      <c r="C92" s="4" t="n"/>
      <c r="D92" s="4" t="n"/>
      <c r="E92" s="4" t="n"/>
      <c r="F92" s="4" t="n"/>
      <c r="G92" s="4" t="n"/>
      <c r="H92" s="4" t="n"/>
      <c r="I92" s="4" t="n"/>
      <c r="J92" s="4" t="n"/>
    </row>
    <row r="93">
      <c r="B93" s="2" t="inlineStr">
        <is>
          <t xml:space="preserve">             Publica de la Fiscalia de Estado, se les debe adcicionar a esta remuneracion una Incompatibidad total especial, otorgada por el</t>
        </is>
      </c>
      <c r="C93" s="4" t="n"/>
      <c r="D93" s="4" t="n"/>
      <c r="E93" s="4" t="n"/>
      <c r="F93" s="4" t="n"/>
      <c r="G93" s="4" t="n"/>
      <c r="H93" s="4" t="n"/>
      <c r="I93" s="4" t="n"/>
      <c r="J93" s="4" t="n"/>
    </row>
    <row r="94">
      <c r="B94" s="1" t="inlineStr">
        <is>
          <t xml:space="preserve">             Articulo 2º del Decreto 2527/04 GOB y modificada por Decreto 4071/22 M.E.H.F.</t>
        </is>
      </c>
      <c r="C94" s="4" t="n"/>
      <c r="D94" s="4" t="n"/>
      <c r="E94" s="4" t="n"/>
      <c r="F94" s="4" t="n"/>
      <c r="G94" s="4" t="n"/>
      <c r="H94" s="4" t="n"/>
      <c r="I94" s="4" t="n"/>
      <c r="J94" s="4" t="n"/>
    </row>
    <row r="95">
      <c r="B95" s="2" t="inlineStr">
        <is>
          <t xml:space="preserve">            Este complemento de carácter no remunerativo equivale al 100% de los codigos 01,03 y 08 del cargo.</t>
        </is>
      </c>
      <c r="C95" s="4" t="n"/>
      <c r="D95" s="4" t="n"/>
      <c r="E95" s="4" t="n"/>
      <c r="F95" s="4" t="n"/>
      <c r="G95" s="4" t="n"/>
      <c r="H95" s="4" t="n"/>
      <c r="I95" s="4" t="n"/>
      <c r="J95" s="4" t="n"/>
    </row>
    <row r="96">
      <c r="B96" s="2" t="n"/>
      <c r="C96" s="4" t="n"/>
      <c r="D96" s="4" t="n"/>
      <c r="E96" s="4" t="n"/>
      <c r="F96" s="4" t="n"/>
      <c r="G96" s="4" t="n"/>
      <c r="H96" s="4" t="n"/>
      <c r="I96" s="4" t="n"/>
      <c r="J96" s="4" t="n"/>
    </row>
    <row r="97">
      <c r="B97" s="1" t="inlineStr">
        <is>
          <t xml:space="preserve">            '(4) En el caso del Director Ejecutivo de ATER y los otros funcionarios de ese Organismo, perciben ademas el adicional por</t>
        </is>
      </c>
      <c r="C97" s="4" t="n"/>
      <c r="D97" s="4" t="n"/>
      <c r="E97" s="4" t="n"/>
      <c r="F97" s="4" t="n"/>
      <c r="G97" s="4" t="n"/>
      <c r="H97" s="4" t="n"/>
      <c r="I97" s="4" t="n"/>
      <c r="J97" s="4" t="n"/>
    </row>
    <row r="98">
      <c r="B98" s="2" t="inlineStr">
        <is>
          <t xml:space="preserve">             productividad, Articulo 8 Ley 10.091. El mismo consiste en un porcentaje calculado sobre la recaudacion del mes anterior</t>
        </is>
      </c>
      <c r="C98" s="4" t="n"/>
      <c r="D98" s="4" t="n"/>
      <c r="E98" s="4" t="n"/>
      <c r="F98" s="4" t="n"/>
      <c r="G98" s="4" t="n"/>
      <c r="H98" s="4" t="n"/>
      <c r="I98" s="4" t="n"/>
      <c r="J98" s="4" t="n"/>
    </row>
    <row r="99">
      <c r="B99" s="2" t="inlineStr">
        <is>
          <t xml:space="preserve">             del Organismo.</t>
        </is>
      </c>
      <c r="C99" s="4" t="n"/>
      <c r="D99" s="4" t="n"/>
      <c r="E99" s="4" t="n"/>
      <c r="F99" s="4" t="n"/>
      <c r="G99" s="4" t="n"/>
      <c r="H99" s="4" t="n"/>
      <c r="I99" s="4" t="n"/>
      <c r="J99" s="4" t="n"/>
    </row>
    <row r="100"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</row>
  </sheetData>
  <mergeCells count="2">
    <mergeCell ref="B3:H3"/>
    <mergeCell ref="B2:I2"/>
  </mergeCells>
  <pageMargins left="1.299212598425197" right="0.7086614173228347" top="0.3543307086614174" bottom="0.3543307086614174" header="0.3149606299212598" footer="0.3149606299212598"/>
  <pageSetup orientation="portrait" paperSize="9" scale="5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Fabian Lezcano</dc:creator>
  <dcterms:created xmlns:dcterms="http://purl.org/dc/terms/" xmlns:xsi="http://www.w3.org/2001/XMLSchema-instance" xsi:type="dcterms:W3CDTF">2017-05-11T11:40:38Z</dcterms:created>
  <dcterms:modified xmlns:dcterms="http://purl.org/dc/terms/" xmlns:xsi="http://www.w3.org/2001/XMLSchema-instance" xsi:type="dcterms:W3CDTF">2026-07-31T14:33:36Z</dcterms:modified>
  <cp:lastModifiedBy>Andrea Anunziato</cp:lastModifiedBy>
  <cp:lastPrinted>2024-05-03T10:47:26Z</cp:lastPrinted>
</cp:coreProperties>
</file>