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65" windowWidth="17490" windowHeight="991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40" i="1" l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7" i="1"/>
  <c r="F42" i="1" l="1"/>
  <c r="F7" i="1"/>
  <c r="G7" i="1" s="1"/>
  <c r="G42" i="1" l="1"/>
  <c r="H42" i="1" s="1"/>
  <c r="H7" i="1"/>
  <c r="I7" i="1" s="1"/>
  <c r="I42" i="1" l="1"/>
  <c r="J42" i="1" s="1"/>
  <c r="J7" i="1"/>
  <c r="F80" i="1"/>
  <c r="G80" i="1" s="1"/>
  <c r="F14" i="1"/>
  <c r="G14" i="1" s="1"/>
  <c r="F75" i="1" l="1"/>
  <c r="G75" i="1" s="1"/>
  <c r="F60" i="1" l="1"/>
  <c r="F34" i="1"/>
  <c r="G60" i="1" l="1"/>
  <c r="H60" i="1" s="1"/>
  <c r="I60" i="1" s="1"/>
  <c r="G34" i="1"/>
  <c r="H34" i="1" s="1"/>
  <c r="F8" i="1"/>
  <c r="F9" i="1"/>
  <c r="F10" i="1"/>
  <c r="F11" i="1"/>
  <c r="F12" i="1"/>
  <c r="F13" i="1"/>
  <c r="H14" i="1"/>
  <c r="I14" i="1" s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5" i="1"/>
  <c r="F36" i="1"/>
  <c r="F37" i="1"/>
  <c r="F38" i="1"/>
  <c r="F39" i="1"/>
  <c r="F40" i="1"/>
  <c r="F41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H75" i="1"/>
  <c r="I75" i="1" s="1"/>
  <c r="F76" i="1"/>
  <c r="F77" i="1"/>
  <c r="F78" i="1"/>
  <c r="F79" i="1"/>
  <c r="H80" i="1"/>
  <c r="I80" i="1" s="1"/>
  <c r="I34" i="1" l="1"/>
  <c r="J34" i="1" s="1"/>
  <c r="G79" i="1"/>
  <c r="H79" i="1" s="1"/>
  <c r="I79" i="1" s="1"/>
  <c r="G77" i="1"/>
  <c r="H77" i="1" s="1"/>
  <c r="G73" i="1"/>
  <c r="H73" i="1" s="1"/>
  <c r="I73" i="1" s="1"/>
  <c r="G71" i="1"/>
  <c r="H71" i="1" s="1"/>
  <c r="I71" i="1" s="1"/>
  <c r="G69" i="1"/>
  <c r="H69" i="1" s="1"/>
  <c r="G67" i="1"/>
  <c r="H67" i="1" s="1"/>
  <c r="G65" i="1"/>
  <c r="H65" i="1" s="1"/>
  <c r="I65" i="1" s="1"/>
  <c r="G63" i="1"/>
  <c r="H63" i="1" s="1"/>
  <c r="I63" i="1" s="1"/>
  <c r="G61" i="1"/>
  <c r="H61" i="1" s="1"/>
  <c r="G58" i="1"/>
  <c r="H58" i="1" s="1"/>
  <c r="G56" i="1"/>
  <c r="H56" i="1" s="1"/>
  <c r="I56" i="1" s="1"/>
  <c r="G54" i="1"/>
  <c r="H54" i="1" s="1"/>
  <c r="I54" i="1" s="1"/>
  <c r="G52" i="1"/>
  <c r="H52" i="1" s="1"/>
  <c r="G50" i="1"/>
  <c r="H50" i="1" s="1"/>
  <c r="G48" i="1"/>
  <c r="H48" i="1" s="1"/>
  <c r="I48" i="1" s="1"/>
  <c r="G46" i="1"/>
  <c r="H46" i="1" s="1"/>
  <c r="I46" i="1" s="1"/>
  <c r="G44" i="1"/>
  <c r="H44" i="1" s="1"/>
  <c r="G41" i="1"/>
  <c r="H41" i="1" s="1"/>
  <c r="I41" i="1" s="1"/>
  <c r="G78" i="1"/>
  <c r="H78" i="1" s="1"/>
  <c r="I78" i="1" s="1"/>
  <c r="G76" i="1"/>
  <c r="H76" i="1" s="1"/>
  <c r="I76" i="1" s="1"/>
  <c r="G74" i="1"/>
  <c r="H74" i="1" s="1"/>
  <c r="I74" i="1" s="1"/>
  <c r="G72" i="1"/>
  <c r="H72" i="1" s="1"/>
  <c r="G70" i="1"/>
  <c r="H70" i="1" s="1"/>
  <c r="G68" i="1"/>
  <c r="H68" i="1" s="1"/>
  <c r="I68" i="1" s="1"/>
  <c r="G66" i="1"/>
  <c r="H66" i="1" s="1"/>
  <c r="I66" i="1" s="1"/>
  <c r="G64" i="1"/>
  <c r="H64" i="1" s="1"/>
  <c r="G62" i="1"/>
  <c r="H62" i="1" s="1"/>
  <c r="G59" i="1"/>
  <c r="H59" i="1" s="1"/>
  <c r="I59" i="1" s="1"/>
  <c r="G57" i="1"/>
  <c r="H57" i="1" s="1"/>
  <c r="I57" i="1" s="1"/>
  <c r="G55" i="1"/>
  <c r="H55" i="1" s="1"/>
  <c r="G53" i="1"/>
  <c r="H53" i="1" s="1"/>
  <c r="G51" i="1"/>
  <c r="H51" i="1" s="1"/>
  <c r="I51" i="1" s="1"/>
  <c r="G49" i="1"/>
  <c r="H49" i="1" s="1"/>
  <c r="I49" i="1" s="1"/>
  <c r="G47" i="1"/>
  <c r="H47" i="1" s="1"/>
  <c r="G45" i="1"/>
  <c r="H45" i="1" s="1"/>
  <c r="G43" i="1"/>
  <c r="H43" i="1" s="1"/>
  <c r="I43" i="1" s="1"/>
  <c r="G40" i="1"/>
  <c r="H40" i="1" s="1"/>
  <c r="I40" i="1" s="1"/>
  <c r="J60" i="1"/>
  <c r="G39" i="1"/>
  <c r="H39" i="1" s="1"/>
  <c r="G37" i="1"/>
  <c r="H37" i="1" s="1"/>
  <c r="I37" i="1" s="1"/>
  <c r="G35" i="1"/>
  <c r="H35" i="1" s="1"/>
  <c r="I35" i="1" s="1"/>
  <c r="G32" i="1"/>
  <c r="H32" i="1" s="1"/>
  <c r="G30" i="1"/>
  <c r="H30" i="1" s="1"/>
  <c r="G28" i="1"/>
  <c r="H28" i="1" s="1"/>
  <c r="I28" i="1" s="1"/>
  <c r="G26" i="1"/>
  <c r="H26" i="1" s="1"/>
  <c r="I26" i="1" s="1"/>
  <c r="G24" i="1"/>
  <c r="H24" i="1" s="1"/>
  <c r="G22" i="1"/>
  <c r="H22" i="1" s="1"/>
  <c r="G20" i="1"/>
  <c r="H20" i="1" s="1"/>
  <c r="G18" i="1"/>
  <c r="H18" i="1" s="1"/>
  <c r="I18" i="1" s="1"/>
  <c r="G16" i="1"/>
  <c r="H16" i="1" s="1"/>
  <c r="I16" i="1" s="1"/>
  <c r="G12" i="1"/>
  <c r="H12" i="1" s="1"/>
  <c r="G10" i="1"/>
  <c r="H10" i="1" s="1"/>
  <c r="I10" i="1" s="1"/>
  <c r="G8" i="1"/>
  <c r="H8" i="1" s="1"/>
  <c r="I8" i="1" s="1"/>
  <c r="G38" i="1"/>
  <c r="H38" i="1" s="1"/>
  <c r="I38" i="1" s="1"/>
  <c r="G36" i="1"/>
  <c r="H36" i="1" s="1"/>
  <c r="G33" i="1"/>
  <c r="H33" i="1" s="1"/>
  <c r="I33" i="1" s="1"/>
  <c r="G31" i="1"/>
  <c r="H31" i="1" s="1"/>
  <c r="I31" i="1" s="1"/>
  <c r="G29" i="1"/>
  <c r="H29" i="1" s="1"/>
  <c r="I29" i="1" s="1"/>
  <c r="G27" i="1"/>
  <c r="H27" i="1" s="1"/>
  <c r="I27" i="1" s="1"/>
  <c r="G25" i="1"/>
  <c r="H25" i="1" s="1"/>
  <c r="I25" i="1" s="1"/>
  <c r="G23" i="1"/>
  <c r="H23" i="1" s="1"/>
  <c r="I23" i="1" s="1"/>
  <c r="G21" i="1"/>
  <c r="H21" i="1" s="1"/>
  <c r="I21" i="1" s="1"/>
  <c r="G19" i="1"/>
  <c r="H19" i="1" s="1"/>
  <c r="I19" i="1" s="1"/>
  <c r="G17" i="1"/>
  <c r="H17" i="1" s="1"/>
  <c r="I17" i="1" s="1"/>
  <c r="G15" i="1"/>
  <c r="H15" i="1" s="1"/>
  <c r="G13" i="1"/>
  <c r="H13" i="1" s="1"/>
  <c r="G11" i="1"/>
  <c r="H11" i="1" s="1"/>
  <c r="G9" i="1"/>
  <c r="H9" i="1" s="1"/>
  <c r="I9" i="1" s="1"/>
  <c r="J80" i="1"/>
  <c r="J75" i="1"/>
  <c r="J14" i="1"/>
  <c r="I58" i="1" l="1"/>
  <c r="J58" i="1" s="1"/>
  <c r="I64" i="1"/>
  <c r="J64" i="1" s="1"/>
  <c r="I12" i="1"/>
  <c r="J12" i="1" s="1"/>
  <c r="I45" i="1"/>
  <c r="J45" i="1" s="1"/>
  <c r="J78" i="1"/>
  <c r="I77" i="1"/>
  <c r="J77" i="1" s="1"/>
  <c r="I72" i="1"/>
  <c r="J72" i="1" s="1"/>
  <c r="I70" i="1"/>
  <c r="J70" i="1" s="1"/>
  <c r="I69" i="1"/>
  <c r="J69" i="1" s="1"/>
  <c r="I67" i="1"/>
  <c r="J67" i="1" s="1"/>
  <c r="I62" i="1"/>
  <c r="J62" i="1" s="1"/>
  <c r="I61" i="1"/>
  <c r="J61" i="1" s="1"/>
  <c r="I55" i="1"/>
  <c r="J55" i="1" s="1"/>
  <c r="I53" i="1"/>
  <c r="J53" i="1" s="1"/>
  <c r="I52" i="1"/>
  <c r="J52" i="1" s="1"/>
  <c r="I50" i="1"/>
  <c r="J50" i="1" s="1"/>
  <c r="I47" i="1"/>
  <c r="J47" i="1" s="1"/>
  <c r="I44" i="1"/>
  <c r="J44" i="1" s="1"/>
  <c r="J38" i="1"/>
  <c r="I36" i="1"/>
  <c r="J36" i="1" s="1"/>
  <c r="I22" i="1"/>
  <c r="J22" i="1" s="1"/>
  <c r="I30" i="1"/>
  <c r="J30" i="1" s="1"/>
  <c r="I39" i="1"/>
  <c r="J39" i="1" s="1"/>
  <c r="I32" i="1"/>
  <c r="J32" i="1" s="1"/>
  <c r="J41" i="1"/>
  <c r="J49" i="1"/>
  <c r="J57" i="1"/>
  <c r="J66" i="1"/>
  <c r="J74" i="1"/>
  <c r="J29" i="1"/>
  <c r="J46" i="1"/>
  <c r="J54" i="1"/>
  <c r="J63" i="1"/>
  <c r="J71" i="1"/>
  <c r="J79" i="1"/>
  <c r="J43" i="1"/>
  <c r="J51" i="1"/>
  <c r="J59" i="1"/>
  <c r="J68" i="1"/>
  <c r="J76" i="1"/>
  <c r="J27" i="1"/>
  <c r="J40" i="1"/>
  <c r="J48" i="1"/>
  <c r="J56" i="1"/>
  <c r="J65" i="1"/>
  <c r="J73" i="1"/>
  <c r="I24" i="1"/>
  <c r="J24" i="1" s="1"/>
  <c r="J21" i="1"/>
  <c r="I20" i="1"/>
  <c r="J20" i="1" s="1"/>
  <c r="I15" i="1"/>
  <c r="J15" i="1" s="1"/>
  <c r="I13" i="1"/>
  <c r="J13" i="1" s="1"/>
  <c r="I11" i="1"/>
  <c r="J11" i="1" s="1"/>
  <c r="J8" i="1"/>
  <c r="J9" i="1"/>
  <c r="J10" i="1"/>
  <c r="J16" i="1"/>
  <c r="J17" i="1"/>
  <c r="J18" i="1"/>
  <c r="J19" i="1"/>
  <c r="J28" i="1"/>
  <c r="J37" i="1"/>
  <c r="J25" i="1"/>
  <c r="J33" i="1"/>
  <c r="J26" i="1"/>
  <c r="J35" i="1"/>
  <c r="J23" i="1"/>
  <c r="J31" i="1"/>
</calcChain>
</file>

<file path=xl/sharedStrings.xml><?xml version="1.0" encoding="utf-8"?>
<sst xmlns="http://schemas.openxmlformats.org/spreadsheetml/2006/main" count="101" uniqueCount="101">
  <si>
    <t>DENOMINACION</t>
  </si>
  <si>
    <t>CARGOS</t>
  </si>
  <si>
    <t>GOBERNADOR</t>
  </si>
  <si>
    <t>VICEGOBERNADOR</t>
  </si>
  <si>
    <t>MINISTRO</t>
  </si>
  <si>
    <t>CONTADOR GENERAL</t>
  </si>
  <si>
    <t>SECRETARIO DE LA GOBERNACION</t>
  </si>
  <si>
    <t>SECRETARIOS MINISTERIALES</t>
  </si>
  <si>
    <t>COORDINADOR GENERAL U.E.P.</t>
  </si>
  <si>
    <t>RECTOR UNIVERSIDAD AUTONOMA .E.RIOS</t>
  </si>
  <si>
    <t>PRESIDENTE DEL C.G.E.</t>
  </si>
  <si>
    <t>PRESIDENTE C.O.P.N.A.F.</t>
  </si>
  <si>
    <t>PRESIDENTE I.A.F.A.S.</t>
  </si>
  <si>
    <t>PRESIDENTE I.AP.V.</t>
  </si>
  <si>
    <t>PRESIDENTE DEL I.O.S.P.E.R.</t>
  </si>
  <si>
    <t>PRESIDENTE CAJA DE JUB.</t>
  </si>
  <si>
    <t>DIRECTOR ADMINISTRADOR D.P.V.</t>
  </si>
  <si>
    <t>PRESIDENTE C.A.F.E.S.G.</t>
  </si>
  <si>
    <t>SUBSECRETARIOS</t>
  </si>
  <si>
    <t>SUBJEFE DE POLICIA</t>
  </si>
  <si>
    <t>DIRECTOR SUB-ADMINISTRADOR D.P.V.</t>
  </si>
  <si>
    <t>VOCALES DEL I.A.F.A.S.</t>
  </si>
  <si>
    <t>VOCALES C.A.S.F.E.S.G.</t>
  </si>
  <si>
    <t>SECRETARIO GENERAL - C.G.E.</t>
  </si>
  <si>
    <t>ESCRIBANO MAYOR DE GOBIERNO</t>
  </si>
  <si>
    <t>TESORERO GENERAL</t>
  </si>
  <si>
    <t>VICEPRESIDENTE C.O.P.N.A.F.</t>
  </si>
  <si>
    <t>DIRECTORES DEL DIRECTORIO I.A.P.V.</t>
  </si>
  <si>
    <t>PRESIDENTE CO.DE.SAL.</t>
  </si>
  <si>
    <t>PRESIDENTE ENTE REG.DE REC.TERMALES</t>
  </si>
  <si>
    <t>SECRETARIO PRIVADO DEL GOBERNADOR</t>
  </si>
  <si>
    <t>ESCRIBANO MAYOR DE GOBIERNO ADJUNTO</t>
  </si>
  <si>
    <t>COORDINADOR EJECUTIVO U.E.P.</t>
  </si>
  <si>
    <t>DIRECTOR GENERAL DE INFORMACION PUBLICA</t>
  </si>
  <si>
    <t>DIRECTOR GENERAL</t>
  </si>
  <si>
    <t>PRESIDENTE DE PUERTOS</t>
  </si>
  <si>
    <t>PROSECRETARIO GENERAL - C.G.E.</t>
  </si>
  <si>
    <t>VOCALES</t>
  </si>
  <si>
    <t>VOCAL DEL FONDO DE INVERSIONES E. RIOS</t>
  </si>
  <si>
    <t>SECRETARIO LEGAL Y TECNICO MGJyE</t>
  </si>
  <si>
    <t>COORDINADOR GENERAL</t>
  </si>
  <si>
    <t>ADMINISTRADOR  ZONA FRANCA</t>
  </si>
  <si>
    <t>DIRECTOR</t>
  </si>
  <si>
    <t>DECANO</t>
  </si>
  <si>
    <t>SECRETARIO GENERAL</t>
  </si>
  <si>
    <t>SECRETARIO DE PRESIDENCIA C.P.N.A.F.</t>
  </si>
  <si>
    <t>GERENTE DEL I.O.S.P.E.R.</t>
  </si>
  <si>
    <t>SUBDIRECTORES</t>
  </si>
  <si>
    <t>COORDINADORES</t>
  </si>
  <si>
    <t>COORDINADORES ADMINISTRATIVOS</t>
  </si>
  <si>
    <t>SECRETARIO DE UNIVERIDAD</t>
  </si>
  <si>
    <t>VOCAL JURADO DE CONCURSOS Y DISCIPLINA</t>
  </si>
  <si>
    <t>SECRETARIO PRIVADO MINISTRO</t>
  </si>
  <si>
    <t>FUNCIONARIOS NO ESCALAFON. N I</t>
  </si>
  <si>
    <t>VICEDECANO DE FACULTAD</t>
  </si>
  <si>
    <t>FUNCIONARIOS NO ESCALAFON. N II</t>
  </si>
  <si>
    <t>SECRETARIO DE FACULTAD</t>
  </si>
  <si>
    <t>TOTAL</t>
  </si>
  <si>
    <t>1.- AUTORIDADES SUPERIORES.</t>
  </si>
  <si>
    <t>JEFE DE POLICIA (2)</t>
  </si>
  <si>
    <t>DIRECTOR GRAL. SERV. PENITENCIARIO (2)</t>
  </si>
  <si>
    <t>SUBDIRECTOR SERVICIO PENITENCIARIO (2)</t>
  </si>
  <si>
    <t>FISCAL DE ESTADO (3)</t>
  </si>
  <si>
    <t>FISCAL ADJUNTO (3)</t>
  </si>
  <si>
    <t>DIRECTOR EJECUTIVO A.T.E.R. (4)</t>
  </si>
  <si>
    <t>TOTAL (1)</t>
  </si>
  <si>
    <t>COORDINADOR GRAL. GOB..Y/O MINISTERIOS</t>
  </si>
  <si>
    <t>PRESIDENTE INSTITUTO PORTUARIO PROV.</t>
  </si>
  <si>
    <t>VOCALES CONSEJO GENERAL DE EDUC.</t>
  </si>
  <si>
    <t>SECRETARIO GRAL CONSEJO MAGISTR.</t>
  </si>
  <si>
    <t>PRESIDENTE INST. PROM. COOP. Y  MUT.</t>
  </si>
  <si>
    <t>REPRESENTANTE PODER EJ. CAP.FED.</t>
  </si>
  <si>
    <t>DIRECTOR DE FINANC. DE CREDITO PUBLICO</t>
  </si>
  <si>
    <t>VOCALES CONS. PROV. DEL NIÑO, AD. Y FLIA.</t>
  </si>
  <si>
    <t>VICERECTOR UNIV. AUTONOMA DE E.RIOS</t>
  </si>
  <si>
    <t>VICEPRESIDENTE ENTE REGUL. DE REC.TER.</t>
  </si>
  <si>
    <t>PRESIDENTE JURADO DE CONCURSOS Y DISC.</t>
  </si>
  <si>
    <t>VOCAL ENTE REGULADOR DE R.TERMALES</t>
  </si>
  <si>
    <t>HABER NETO</t>
  </si>
  <si>
    <t>FUNCIONARIOS NO ESCALAFON. N III</t>
  </si>
  <si>
    <t xml:space="preserve">           ' (1) A estos importes se le debe adicionar el adicional por antigüedad, en caso de corresponder en los terminos del Decr. 1053/14 MEHF</t>
  </si>
  <si>
    <t xml:space="preserve">             modificado por Decreto 2337/14 MEH y 3748/21 MEHF, consistente en una escala establecida por Decreto 3387/02 M.H, aplicable sobre</t>
  </si>
  <si>
    <t xml:space="preserve">             la sumatoria de los codigos 01,03 y 08 de cada cargo.</t>
  </si>
  <si>
    <t xml:space="preserve">             '(2)  Al haber del Jefe y Subjefe de Policia, se le debe adicionar la "la bonificacion por dedicacion full-tme", establecida por Decreto</t>
  </si>
  <si>
    <t xml:space="preserve">             678/05 GOB y modificado por los Decretos 25/06 MGJEOSP y 5/2014 GOB. En en el caso del Director del Servicio Penintenciario, el</t>
  </si>
  <si>
    <t xml:space="preserve">            1 más 03, en un 60% y 50% para Jefe y Subjefe de Policia, respectivamente.En el caso del Director del Servicito Penitenciaro el 40</t>
  </si>
  <si>
    <t xml:space="preserve">            de los mismos codigos de su cargo.</t>
  </si>
  <si>
    <t xml:space="preserve">             mismo concepto otorgado por Decreto 2851/06 MGJEOSP. Estos conceptos se calculan sobre el cargo de Subsecretrio Codigos 01</t>
  </si>
  <si>
    <t xml:space="preserve">            '(3) Al Fiscal de Estado, Fiscales Adjuntos y Responsables de las Oficinas de Asuntos Judiciales, Asuntos Administrativos y Etica</t>
  </si>
  <si>
    <t xml:space="preserve">             Publica de la Fiscalia de Estado, se les debe adcicionar a esta remuneracion una Incompatibidad total especial, otorgada por el</t>
  </si>
  <si>
    <t xml:space="preserve">             Articulo 2º del Decreto 2527/04 GOB y modificada por Decreto 4071/22 M.E.H.F.</t>
  </si>
  <si>
    <t xml:space="preserve">            '(4) En el caso del Director Ejecutivo de ATER y los otros funcionarios de ese Organismo, perciben ademas el adicional por</t>
  </si>
  <si>
    <t xml:space="preserve">             productividad, Articulo 8 Ley 10.091. El mismo consiste en un porcentaje calculado sobre la recaudacion del mes anterior</t>
  </si>
  <si>
    <t xml:space="preserve">             del Organismo.</t>
  </si>
  <si>
    <t xml:space="preserve">            Este complemento de carácter no remunerativo equivale al 100% de los codigos 01,03 y 08 del cargo.</t>
  </si>
  <si>
    <t>DESCUENTOS DE LEY (22.15%)</t>
  </si>
  <si>
    <t>REMUNERACIONES DE AUTORIDADES SUPERIORES Y PERSONAL SUP. FUERA DE ESCALAFON - NOVIEMBRE 2024.</t>
  </si>
  <si>
    <t>(Valores dispuestos por Decreto 3584/24 MHF)</t>
  </si>
  <si>
    <t xml:space="preserve">BASICO A PARTIR DEL 01/11/2024    </t>
  </si>
  <si>
    <t xml:space="preserve">REPRESEN. A PARTIR DEL 01/11/2024   </t>
  </si>
  <si>
    <t xml:space="preserve">ADICIONAL A PARTIR DEL 01/11/2024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</si>
</sst>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 * #,##0.000000_ ;_ * \-#,##0.000000_ ;_ * &quot;-&quot;??_ ;_ @_ 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b/>
      <i/>
      <sz val="1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64" fontId="0" fillId="0" borderId="0" xfId="0" applyNumberFormat="1"/>
    <xf numFmtId="0" fontId="2" fillId="0" borderId="0" xfId="0" quotePrefix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Border="1"/>
    <xf numFmtId="165" fontId="0" fillId="0" borderId="0" xfId="0" applyNumberFormat="1"/>
    <xf numFmtId="0" fontId="0" fillId="0" borderId="0" xfId="0" applyFill="1"/>
    <xf numFmtId="0" fontId="5" fillId="0" borderId="4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164" fontId="5" fillId="0" borderId="5" xfId="0" applyNumberFormat="1" applyFont="1" applyFill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0" fontId="3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6" fillId="0" borderId="14" xfId="0" applyFont="1" applyBorder="1"/>
    <xf numFmtId="0" fontId="6" fillId="0" borderId="15" xfId="0" applyFont="1" applyBorder="1"/>
    <xf numFmtId="0" fontId="5" fillId="0" borderId="16" xfId="0" applyFont="1" applyBorder="1" applyAlignment="1">
      <alignment horizontal="left"/>
    </xf>
    <xf numFmtId="0" fontId="5" fillId="0" borderId="17" xfId="0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164" fontId="5" fillId="0" borderId="18" xfId="0" applyNumberFormat="1" applyFont="1" applyBorder="1" applyAlignment="1">
      <alignment horizontal="center"/>
    </xf>
    <xf numFmtId="0" fontId="5" fillId="0" borderId="10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center"/>
    </xf>
    <xf numFmtId="164" fontId="5" fillId="0" borderId="11" xfId="0" applyNumberFormat="1" applyFont="1" applyFill="1" applyBorder="1" applyAlignment="1">
      <alignment horizontal="center"/>
    </xf>
    <xf numFmtId="164" fontId="5" fillId="0" borderId="12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164" fontId="5" fillId="2" borderId="11" xfId="0" applyNumberFormat="1" applyFont="1" applyFill="1" applyBorder="1" applyAlignment="1">
      <alignment horizontal="center"/>
    </xf>
    <xf numFmtId="4" fontId="7" fillId="2" borderId="11" xfId="0" applyNumberFormat="1" applyFont="1" applyFill="1" applyBorder="1"/>
    <xf numFmtId="4" fontId="7" fillId="2" borderId="2" xfId="0" applyNumberFormat="1" applyFont="1" applyFill="1" applyBorder="1"/>
    <xf numFmtId="4" fontId="7" fillId="2" borderId="6" xfId="0" applyNumberFormat="1" applyFont="1" applyFill="1" applyBorder="1"/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00"/>
  <sheetViews>
    <sheetView tabSelected="1" zoomScale="90" zoomScaleNormal="90" workbookViewId="0">
      <selection activeCell="G6" sqref="G6"/>
    </sheetView>
  </sheetViews>
  <sheetFormatPr baseColWidth="10" defaultRowHeight="15" x14ac:dyDescent="0.25"/>
  <cols>
    <col min="1" max="1" width="1.7109375" customWidth="1"/>
    <col min="2" max="2" width="46.85546875" customWidth="1"/>
    <col min="3" max="3" width="9" customWidth="1"/>
    <col min="4" max="4" width="15.85546875" bestFit="1" customWidth="1"/>
    <col min="5" max="5" width="13.42578125" customWidth="1"/>
    <col min="6" max="6" width="14.7109375" customWidth="1"/>
    <col min="7" max="7" width="13.5703125" customWidth="1"/>
    <col min="8" max="8" width="14.42578125" customWidth="1"/>
    <col min="9" max="9" width="13.42578125" customWidth="1"/>
    <col min="10" max="10" width="14.42578125" customWidth="1"/>
    <col min="11" max="11" width="12.5703125" bestFit="1" customWidth="1"/>
  </cols>
  <sheetData>
    <row r="2" spans="1:11" ht="15.75" x14ac:dyDescent="0.25">
      <c r="A2" s="6"/>
      <c r="B2" s="46" t="s">
        <v>96</v>
      </c>
      <c r="C2" s="46"/>
      <c r="D2" s="46"/>
      <c r="E2" s="46"/>
      <c r="F2" s="46"/>
      <c r="G2" s="46"/>
      <c r="H2" s="46"/>
      <c r="I2" s="46"/>
    </row>
    <row r="3" spans="1:11" ht="15.75" x14ac:dyDescent="0.25">
      <c r="B3" s="46" t="s">
        <v>97</v>
      </c>
      <c r="C3" s="46"/>
      <c r="D3" s="46"/>
      <c r="E3" s="46"/>
      <c r="F3" s="46"/>
      <c r="G3" s="46"/>
      <c r="H3" s="46"/>
      <c r="I3" s="7"/>
    </row>
    <row r="4" spans="1:11" ht="15.75" customHeight="1" thickBot="1" x14ac:dyDescent="0.3"/>
    <row r="5" spans="1:11" ht="39" thickBot="1" x14ac:dyDescent="0.3">
      <c r="B5" s="4" t="s">
        <v>0</v>
      </c>
      <c r="C5" s="16" t="s">
        <v>1</v>
      </c>
      <c r="D5" s="40" t="s">
        <v>98</v>
      </c>
      <c r="E5" s="40" t="s">
        <v>99</v>
      </c>
      <c r="F5" s="4" t="s">
        <v>57</v>
      </c>
      <c r="G5" s="4" t="s">
        <v>100</v>
      </c>
      <c r="H5" s="17" t="s">
        <v>65</v>
      </c>
      <c r="I5" s="4" t="s">
        <v>95</v>
      </c>
      <c r="J5" s="4" t="s">
        <v>78</v>
      </c>
    </row>
    <row r="6" spans="1:11" ht="15.75" thickBot="1" x14ac:dyDescent="0.3">
      <c r="B6" s="28" t="s">
        <v>58</v>
      </c>
      <c r="C6" s="29"/>
      <c r="D6" s="41"/>
      <c r="E6" s="41"/>
      <c r="F6" s="29"/>
      <c r="G6" s="29"/>
      <c r="H6" s="29"/>
      <c r="I6" s="30"/>
      <c r="J6" s="31"/>
    </row>
    <row r="7" spans="1:11" ht="15.75" customHeight="1" x14ac:dyDescent="0.25">
      <c r="B7" s="24" t="s">
        <v>2</v>
      </c>
      <c r="C7" s="25">
        <v>30</v>
      </c>
      <c r="D7" s="42">
        <v>1192774.46</v>
      </c>
      <c r="E7" s="43">
        <f>+D7*0.8</f>
        <v>954219.56799999997</v>
      </c>
      <c r="F7" s="26">
        <f>+D7+E7</f>
        <v>2146994.0279999999</v>
      </c>
      <c r="G7" s="43">
        <f>+F7*0.8</f>
        <v>1717595.2224000001</v>
      </c>
      <c r="H7" s="26">
        <f>+F7+G7</f>
        <v>3864589.2504000003</v>
      </c>
      <c r="I7" s="26">
        <f>+H7*0.2215</f>
        <v>856006.51896360004</v>
      </c>
      <c r="J7" s="27">
        <f>+H7-I7</f>
        <v>3008582.7314364002</v>
      </c>
      <c r="K7" s="1"/>
    </row>
    <row r="8" spans="1:11" ht="14.45" customHeight="1" x14ac:dyDescent="0.25">
      <c r="B8" s="9" t="s">
        <v>3</v>
      </c>
      <c r="C8" s="10">
        <v>31</v>
      </c>
      <c r="D8" s="44">
        <v>1138557.26</v>
      </c>
      <c r="E8" s="43">
        <f t="shared" ref="E8:E71" si="0">+D8*0.8</f>
        <v>910845.80800000008</v>
      </c>
      <c r="F8" s="11">
        <f t="shared" ref="F8:F71" si="1">+D8+E8</f>
        <v>2049403.068</v>
      </c>
      <c r="G8" s="43">
        <f t="shared" ref="G8:G71" si="2">+F8*0.8</f>
        <v>1639522.4544000002</v>
      </c>
      <c r="H8" s="11">
        <f t="shared" ref="H8:H71" si="3">+F8+G8</f>
        <v>3688925.5224000001</v>
      </c>
      <c r="I8" s="26">
        <f t="shared" ref="I8:I71" si="4">+H8*0.2215</f>
        <v>817097.00321160001</v>
      </c>
      <c r="J8" s="12">
        <f t="shared" ref="J8:J70" si="5">+H8-I8</f>
        <v>2871828.5191884004</v>
      </c>
      <c r="K8" s="1"/>
    </row>
    <row r="9" spans="1:11" x14ac:dyDescent="0.25">
      <c r="B9" s="21" t="s">
        <v>4</v>
      </c>
      <c r="C9" s="18">
        <v>32</v>
      </c>
      <c r="D9" s="44">
        <v>1084340.06</v>
      </c>
      <c r="E9" s="43">
        <f t="shared" si="0"/>
        <v>867472.04800000007</v>
      </c>
      <c r="F9" s="19">
        <f t="shared" si="1"/>
        <v>1951812.108</v>
      </c>
      <c r="G9" s="43">
        <f t="shared" si="2"/>
        <v>1561449.6864</v>
      </c>
      <c r="H9" s="19">
        <f t="shared" si="3"/>
        <v>3513261.7944</v>
      </c>
      <c r="I9" s="26">
        <f t="shared" si="4"/>
        <v>778187.48745959997</v>
      </c>
      <c r="J9" s="22">
        <f t="shared" si="5"/>
        <v>2735074.3069404</v>
      </c>
      <c r="K9" s="1"/>
    </row>
    <row r="10" spans="1:11" s="8" customFormat="1" x14ac:dyDescent="0.25">
      <c r="B10" s="21" t="s">
        <v>5</v>
      </c>
      <c r="C10" s="18">
        <v>32</v>
      </c>
      <c r="D10" s="44">
        <v>1084340.06</v>
      </c>
      <c r="E10" s="43">
        <f t="shared" si="0"/>
        <v>867472.04800000007</v>
      </c>
      <c r="F10" s="19">
        <f t="shared" si="1"/>
        <v>1951812.108</v>
      </c>
      <c r="G10" s="43">
        <f t="shared" si="2"/>
        <v>1561449.6864</v>
      </c>
      <c r="H10" s="19">
        <f t="shared" si="3"/>
        <v>3513261.7944</v>
      </c>
      <c r="I10" s="26">
        <f t="shared" si="4"/>
        <v>778187.48745959997</v>
      </c>
      <c r="J10" s="22">
        <f t="shared" si="5"/>
        <v>2735074.3069404</v>
      </c>
      <c r="K10" s="1"/>
    </row>
    <row r="11" spans="1:11" s="8" customFormat="1" x14ac:dyDescent="0.25">
      <c r="B11" s="21" t="s">
        <v>25</v>
      </c>
      <c r="C11" s="18">
        <v>32</v>
      </c>
      <c r="D11" s="44">
        <v>1084340.06</v>
      </c>
      <c r="E11" s="43">
        <f t="shared" si="0"/>
        <v>867472.04800000007</v>
      </c>
      <c r="F11" s="19">
        <f t="shared" si="1"/>
        <v>1951812.108</v>
      </c>
      <c r="G11" s="43">
        <f t="shared" si="2"/>
        <v>1561449.6864</v>
      </c>
      <c r="H11" s="19">
        <f t="shared" si="3"/>
        <v>3513261.7944</v>
      </c>
      <c r="I11" s="26">
        <f t="shared" si="4"/>
        <v>778187.48745959997</v>
      </c>
      <c r="J11" s="22">
        <f t="shared" si="5"/>
        <v>2735074.3069404</v>
      </c>
      <c r="K11" s="1"/>
    </row>
    <row r="12" spans="1:11" x14ac:dyDescent="0.25">
      <c r="B12" s="9" t="s">
        <v>6</v>
      </c>
      <c r="C12" s="10">
        <v>33</v>
      </c>
      <c r="D12" s="20">
        <v>1034955.79</v>
      </c>
      <c r="E12" s="43">
        <f t="shared" si="0"/>
        <v>827964.6320000001</v>
      </c>
      <c r="F12" s="11">
        <f t="shared" si="1"/>
        <v>1862920.4220000003</v>
      </c>
      <c r="G12" s="43">
        <f t="shared" si="2"/>
        <v>1490336.3376000002</v>
      </c>
      <c r="H12" s="20">
        <f t="shared" si="3"/>
        <v>3353256.7596000005</v>
      </c>
      <c r="I12" s="26">
        <f t="shared" si="4"/>
        <v>742746.37225140014</v>
      </c>
      <c r="J12" s="12">
        <f t="shared" si="5"/>
        <v>2610510.3873486002</v>
      </c>
      <c r="K12" s="1"/>
    </row>
    <row r="13" spans="1:11" x14ac:dyDescent="0.25">
      <c r="B13" s="32" t="s">
        <v>64</v>
      </c>
      <c r="C13" s="33">
        <v>33</v>
      </c>
      <c r="D13" s="20">
        <v>1034955.79</v>
      </c>
      <c r="E13" s="43">
        <f t="shared" si="0"/>
        <v>827964.6320000001</v>
      </c>
      <c r="F13" s="34">
        <f t="shared" si="1"/>
        <v>1862920.4220000003</v>
      </c>
      <c r="G13" s="43">
        <f t="shared" si="2"/>
        <v>1490336.3376000002</v>
      </c>
      <c r="H13" s="34">
        <f t="shared" si="3"/>
        <v>3353256.7596000005</v>
      </c>
      <c r="I13" s="26">
        <f t="shared" si="4"/>
        <v>742746.37225140014</v>
      </c>
      <c r="J13" s="35">
        <f t="shared" si="5"/>
        <v>2610510.3873486002</v>
      </c>
      <c r="K13" s="1"/>
    </row>
    <row r="14" spans="1:11" ht="15.75" customHeight="1" x14ac:dyDescent="0.25">
      <c r="B14" s="36" t="s">
        <v>7</v>
      </c>
      <c r="C14" s="37">
        <v>34</v>
      </c>
      <c r="D14" s="43">
        <v>862496.44</v>
      </c>
      <c r="E14" s="43">
        <f t="shared" si="0"/>
        <v>689997.152</v>
      </c>
      <c r="F14" s="38">
        <f t="shared" si="1"/>
        <v>1552493.5919999999</v>
      </c>
      <c r="G14" s="43">
        <f t="shared" si="2"/>
        <v>1241994.8736</v>
      </c>
      <c r="H14" s="38">
        <f t="shared" si="3"/>
        <v>2794488.4655999998</v>
      </c>
      <c r="I14" s="26">
        <f t="shared" si="4"/>
        <v>618979.19513040001</v>
      </c>
      <c r="J14" s="39">
        <f t="shared" si="5"/>
        <v>2175509.2704695999</v>
      </c>
      <c r="K14" s="1"/>
    </row>
    <row r="15" spans="1:11" x14ac:dyDescent="0.25">
      <c r="B15" s="9" t="s">
        <v>59</v>
      </c>
      <c r="C15" s="10">
        <v>34</v>
      </c>
      <c r="D15" s="43">
        <v>862496.44</v>
      </c>
      <c r="E15" s="43">
        <f t="shared" si="0"/>
        <v>689997.152</v>
      </c>
      <c r="F15" s="11">
        <f t="shared" si="1"/>
        <v>1552493.5919999999</v>
      </c>
      <c r="G15" s="43">
        <f t="shared" si="2"/>
        <v>1241994.8736</v>
      </c>
      <c r="H15" s="11">
        <f t="shared" si="3"/>
        <v>2794488.4655999998</v>
      </c>
      <c r="I15" s="26">
        <f t="shared" si="4"/>
        <v>618979.19513040001</v>
      </c>
      <c r="J15" s="12">
        <f t="shared" si="5"/>
        <v>2175509.2704695999</v>
      </c>
      <c r="K15" s="1"/>
    </row>
    <row r="16" spans="1:11" x14ac:dyDescent="0.25">
      <c r="B16" s="9" t="s">
        <v>8</v>
      </c>
      <c r="C16" s="10">
        <v>34</v>
      </c>
      <c r="D16" s="43">
        <v>862496.44</v>
      </c>
      <c r="E16" s="43">
        <f t="shared" si="0"/>
        <v>689997.152</v>
      </c>
      <c r="F16" s="11">
        <f t="shared" si="1"/>
        <v>1552493.5919999999</v>
      </c>
      <c r="G16" s="43">
        <f t="shared" si="2"/>
        <v>1241994.8736</v>
      </c>
      <c r="H16" s="11">
        <f t="shared" si="3"/>
        <v>2794488.4655999998</v>
      </c>
      <c r="I16" s="26">
        <f t="shared" si="4"/>
        <v>618979.19513040001</v>
      </c>
      <c r="J16" s="12">
        <f t="shared" si="5"/>
        <v>2175509.2704695999</v>
      </c>
      <c r="K16" s="1"/>
    </row>
    <row r="17" spans="2:11" x14ac:dyDescent="0.25">
      <c r="B17" s="9" t="s">
        <v>9</v>
      </c>
      <c r="C17" s="10">
        <v>34</v>
      </c>
      <c r="D17" s="43">
        <v>862496.44</v>
      </c>
      <c r="E17" s="43">
        <f t="shared" si="0"/>
        <v>689997.152</v>
      </c>
      <c r="F17" s="11">
        <f t="shared" si="1"/>
        <v>1552493.5919999999</v>
      </c>
      <c r="G17" s="43">
        <f t="shared" si="2"/>
        <v>1241994.8736</v>
      </c>
      <c r="H17" s="11">
        <f t="shared" si="3"/>
        <v>2794488.4655999998</v>
      </c>
      <c r="I17" s="26">
        <f t="shared" si="4"/>
        <v>618979.19513040001</v>
      </c>
      <c r="J17" s="12">
        <f t="shared" si="5"/>
        <v>2175509.2704695999</v>
      </c>
      <c r="K17" s="1"/>
    </row>
    <row r="18" spans="2:11" x14ac:dyDescent="0.25">
      <c r="B18" s="9" t="s">
        <v>10</v>
      </c>
      <c r="C18" s="10">
        <v>34</v>
      </c>
      <c r="D18" s="43">
        <v>862496.44</v>
      </c>
      <c r="E18" s="43">
        <f t="shared" si="0"/>
        <v>689997.152</v>
      </c>
      <c r="F18" s="11">
        <f t="shared" si="1"/>
        <v>1552493.5919999999</v>
      </c>
      <c r="G18" s="43">
        <f t="shared" si="2"/>
        <v>1241994.8736</v>
      </c>
      <c r="H18" s="11">
        <f t="shared" si="3"/>
        <v>2794488.4655999998</v>
      </c>
      <c r="I18" s="26">
        <f t="shared" si="4"/>
        <v>618979.19513040001</v>
      </c>
      <c r="J18" s="12">
        <f t="shared" si="5"/>
        <v>2175509.2704695999</v>
      </c>
      <c r="K18" s="1"/>
    </row>
    <row r="19" spans="2:11" x14ac:dyDescent="0.25">
      <c r="B19" s="9" t="s">
        <v>11</v>
      </c>
      <c r="C19" s="10">
        <v>34</v>
      </c>
      <c r="D19" s="43">
        <v>862496.44</v>
      </c>
      <c r="E19" s="43">
        <f t="shared" si="0"/>
        <v>689997.152</v>
      </c>
      <c r="F19" s="11">
        <f t="shared" si="1"/>
        <v>1552493.5919999999</v>
      </c>
      <c r="G19" s="43">
        <f t="shared" si="2"/>
        <v>1241994.8736</v>
      </c>
      <c r="H19" s="11">
        <f t="shared" si="3"/>
        <v>2794488.4655999998</v>
      </c>
      <c r="I19" s="26">
        <f t="shared" si="4"/>
        <v>618979.19513040001</v>
      </c>
      <c r="J19" s="12">
        <f t="shared" si="5"/>
        <v>2175509.2704695999</v>
      </c>
      <c r="K19" s="1"/>
    </row>
    <row r="20" spans="2:11" x14ac:dyDescent="0.25">
      <c r="B20" s="9" t="s">
        <v>12</v>
      </c>
      <c r="C20" s="10">
        <v>34</v>
      </c>
      <c r="D20" s="43">
        <v>862496.44</v>
      </c>
      <c r="E20" s="43">
        <f t="shared" si="0"/>
        <v>689997.152</v>
      </c>
      <c r="F20" s="11">
        <f t="shared" si="1"/>
        <v>1552493.5919999999</v>
      </c>
      <c r="G20" s="43">
        <f t="shared" si="2"/>
        <v>1241994.8736</v>
      </c>
      <c r="H20" s="11">
        <f t="shared" si="3"/>
        <v>2794488.4655999998</v>
      </c>
      <c r="I20" s="26">
        <f t="shared" si="4"/>
        <v>618979.19513040001</v>
      </c>
      <c r="J20" s="12">
        <f t="shared" si="5"/>
        <v>2175509.2704695999</v>
      </c>
      <c r="K20" s="1"/>
    </row>
    <row r="21" spans="2:11" x14ac:dyDescent="0.25">
      <c r="B21" s="9" t="s">
        <v>13</v>
      </c>
      <c r="C21" s="10">
        <v>34</v>
      </c>
      <c r="D21" s="43">
        <v>862496.44</v>
      </c>
      <c r="E21" s="43">
        <f t="shared" si="0"/>
        <v>689997.152</v>
      </c>
      <c r="F21" s="11">
        <f t="shared" si="1"/>
        <v>1552493.5919999999</v>
      </c>
      <c r="G21" s="43">
        <f t="shared" si="2"/>
        <v>1241994.8736</v>
      </c>
      <c r="H21" s="11">
        <f t="shared" si="3"/>
        <v>2794488.4655999998</v>
      </c>
      <c r="I21" s="26">
        <f t="shared" si="4"/>
        <v>618979.19513040001</v>
      </c>
      <c r="J21" s="12">
        <f t="shared" si="5"/>
        <v>2175509.2704695999</v>
      </c>
      <c r="K21" s="1"/>
    </row>
    <row r="22" spans="2:11" x14ac:dyDescent="0.25">
      <c r="B22" s="9" t="s">
        <v>14</v>
      </c>
      <c r="C22" s="10">
        <v>34</v>
      </c>
      <c r="D22" s="43">
        <v>862496.44</v>
      </c>
      <c r="E22" s="43">
        <f t="shared" si="0"/>
        <v>689997.152</v>
      </c>
      <c r="F22" s="11">
        <f t="shared" si="1"/>
        <v>1552493.5919999999</v>
      </c>
      <c r="G22" s="43">
        <f t="shared" si="2"/>
        <v>1241994.8736</v>
      </c>
      <c r="H22" s="11">
        <f t="shared" si="3"/>
        <v>2794488.4655999998</v>
      </c>
      <c r="I22" s="26">
        <f t="shared" si="4"/>
        <v>618979.19513040001</v>
      </c>
      <c r="J22" s="12">
        <f t="shared" si="5"/>
        <v>2175509.2704695999</v>
      </c>
      <c r="K22" s="1"/>
    </row>
    <row r="23" spans="2:11" x14ac:dyDescent="0.25">
      <c r="B23" s="9" t="s">
        <v>15</v>
      </c>
      <c r="C23" s="10">
        <v>34</v>
      </c>
      <c r="D23" s="43">
        <v>862496.44</v>
      </c>
      <c r="E23" s="43">
        <f t="shared" si="0"/>
        <v>689997.152</v>
      </c>
      <c r="F23" s="11">
        <f t="shared" si="1"/>
        <v>1552493.5919999999</v>
      </c>
      <c r="G23" s="43">
        <f t="shared" si="2"/>
        <v>1241994.8736</v>
      </c>
      <c r="H23" s="11">
        <f t="shared" si="3"/>
        <v>2794488.4655999998</v>
      </c>
      <c r="I23" s="26">
        <f t="shared" si="4"/>
        <v>618979.19513040001</v>
      </c>
      <c r="J23" s="12">
        <f t="shared" si="5"/>
        <v>2175509.2704695999</v>
      </c>
      <c r="K23" s="1"/>
    </row>
    <row r="24" spans="2:11" x14ac:dyDescent="0.25">
      <c r="B24" s="9" t="s">
        <v>16</v>
      </c>
      <c r="C24" s="10">
        <v>34</v>
      </c>
      <c r="D24" s="43">
        <v>862496.44</v>
      </c>
      <c r="E24" s="43">
        <f t="shared" si="0"/>
        <v>689997.152</v>
      </c>
      <c r="F24" s="11">
        <f t="shared" si="1"/>
        <v>1552493.5919999999</v>
      </c>
      <c r="G24" s="43">
        <f t="shared" si="2"/>
        <v>1241994.8736</v>
      </c>
      <c r="H24" s="11">
        <f t="shared" si="3"/>
        <v>2794488.4655999998</v>
      </c>
      <c r="I24" s="26">
        <f t="shared" si="4"/>
        <v>618979.19513040001</v>
      </c>
      <c r="J24" s="12">
        <f t="shared" si="5"/>
        <v>2175509.2704695999</v>
      </c>
      <c r="K24" s="1"/>
    </row>
    <row r="25" spans="2:11" x14ac:dyDescent="0.25">
      <c r="B25" s="9" t="s">
        <v>17</v>
      </c>
      <c r="C25" s="10">
        <v>34</v>
      </c>
      <c r="D25" s="43">
        <v>862496.44</v>
      </c>
      <c r="E25" s="43">
        <f t="shared" si="0"/>
        <v>689997.152</v>
      </c>
      <c r="F25" s="11">
        <f t="shared" si="1"/>
        <v>1552493.5919999999</v>
      </c>
      <c r="G25" s="43">
        <f t="shared" si="2"/>
        <v>1241994.8736</v>
      </c>
      <c r="H25" s="11">
        <f>+F25+G25</f>
        <v>2794488.4655999998</v>
      </c>
      <c r="I25" s="26">
        <f t="shared" si="4"/>
        <v>618979.19513040001</v>
      </c>
      <c r="J25" s="12">
        <f t="shared" si="5"/>
        <v>2175509.2704695999</v>
      </c>
      <c r="K25" s="1"/>
    </row>
    <row r="26" spans="2:11" x14ac:dyDescent="0.25">
      <c r="B26" s="9" t="s">
        <v>62</v>
      </c>
      <c r="C26" s="10">
        <v>35</v>
      </c>
      <c r="D26" s="20">
        <v>771555.37</v>
      </c>
      <c r="E26" s="43">
        <f t="shared" si="0"/>
        <v>617244.29599999997</v>
      </c>
      <c r="F26" s="11">
        <f t="shared" si="1"/>
        <v>1388799.666</v>
      </c>
      <c r="G26" s="43">
        <f t="shared" si="2"/>
        <v>1111039.7328000001</v>
      </c>
      <c r="H26" s="11">
        <f t="shared" si="3"/>
        <v>2499839.3988000001</v>
      </c>
      <c r="I26" s="26">
        <f t="shared" si="4"/>
        <v>553714.42683420004</v>
      </c>
      <c r="J26" s="12">
        <f t="shared" si="5"/>
        <v>1946124.9719658</v>
      </c>
      <c r="K26" s="1"/>
    </row>
    <row r="27" spans="2:11" x14ac:dyDescent="0.25">
      <c r="B27" s="21" t="s">
        <v>60</v>
      </c>
      <c r="C27" s="18">
        <v>35</v>
      </c>
      <c r="D27" s="20">
        <v>771555.37</v>
      </c>
      <c r="E27" s="43">
        <f t="shared" si="0"/>
        <v>617244.29599999997</v>
      </c>
      <c r="F27" s="19">
        <f t="shared" si="1"/>
        <v>1388799.666</v>
      </c>
      <c r="G27" s="43">
        <f t="shared" si="2"/>
        <v>1111039.7328000001</v>
      </c>
      <c r="H27" s="19">
        <f t="shared" si="3"/>
        <v>2499839.3988000001</v>
      </c>
      <c r="I27" s="26">
        <f t="shared" si="4"/>
        <v>553714.42683420004</v>
      </c>
      <c r="J27" s="22">
        <f t="shared" si="5"/>
        <v>1946124.9719658</v>
      </c>
      <c r="K27" s="1"/>
    </row>
    <row r="28" spans="2:11" x14ac:dyDescent="0.25">
      <c r="B28" s="21" t="s">
        <v>18</v>
      </c>
      <c r="C28" s="18">
        <v>36</v>
      </c>
      <c r="D28" s="44">
        <v>675165.87</v>
      </c>
      <c r="E28" s="43">
        <f t="shared" si="0"/>
        <v>540132.696</v>
      </c>
      <c r="F28" s="19">
        <f t="shared" si="1"/>
        <v>1215298.5660000001</v>
      </c>
      <c r="G28" s="43">
        <f t="shared" si="2"/>
        <v>972238.85280000011</v>
      </c>
      <c r="H28" s="19">
        <f t="shared" si="3"/>
        <v>2187537.4188000001</v>
      </c>
      <c r="I28" s="26">
        <f t="shared" si="4"/>
        <v>484539.53826420003</v>
      </c>
      <c r="J28" s="22">
        <f t="shared" si="5"/>
        <v>1702997.8805358</v>
      </c>
      <c r="K28" s="1"/>
    </row>
    <row r="29" spans="2:11" x14ac:dyDescent="0.25">
      <c r="B29" s="9" t="s">
        <v>19</v>
      </c>
      <c r="C29" s="10">
        <v>36</v>
      </c>
      <c r="D29" s="44">
        <v>675165.87</v>
      </c>
      <c r="E29" s="43">
        <f t="shared" si="0"/>
        <v>540132.696</v>
      </c>
      <c r="F29" s="11">
        <f t="shared" si="1"/>
        <v>1215298.5660000001</v>
      </c>
      <c r="G29" s="43">
        <f t="shared" si="2"/>
        <v>972238.85280000011</v>
      </c>
      <c r="H29" s="11">
        <f t="shared" si="3"/>
        <v>2187537.4188000001</v>
      </c>
      <c r="I29" s="26">
        <f t="shared" si="4"/>
        <v>484539.53826420003</v>
      </c>
      <c r="J29" s="12">
        <f t="shared" si="5"/>
        <v>1702997.8805358</v>
      </c>
      <c r="K29" s="1"/>
    </row>
    <row r="30" spans="2:11" x14ac:dyDescent="0.25">
      <c r="B30" s="9" t="s">
        <v>20</v>
      </c>
      <c r="C30" s="10">
        <v>36</v>
      </c>
      <c r="D30" s="44">
        <v>675165.87</v>
      </c>
      <c r="E30" s="43">
        <f t="shared" si="0"/>
        <v>540132.696</v>
      </c>
      <c r="F30" s="11">
        <f t="shared" si="1"/>
        <v>1215298.5660000001</v>
      </c>
      <c r="G30" s="43">
        <f t="shared" si="2"/>
        <v>972238.85280000011</v>
      </c>
      <c r="H30" s="11">
        <f t="shared" si="3"/>
        <v>2187537.4188000001</v>
      </c>
      <c r="I30" s="26">
        <f t="shared" si="4"/>
        <v>484539.53826420003</v>
      </c>
      <c r="J30" s="12">
        <f t="shared" si="5"/>
        <v>1702997.8805358</v>
      </c>
      <c r="K30" s="1"/>
    </row>
    <row r="31" spans="2:11" x14ac:dyDescent="0.25">
      <c r="B31" s="9" t="s">
        <v>66</v>
      </c>
      <c r="C31" s="10">
        <v>36</v>
      </c>
      <c r="D31" s="44">
        <v>675165.87</v>
      </c>
      <c r="E31" s="43">
        <f t="shared" si="0"/>
        <v>540132.696</v>
      </c>
      <c r="F31" s="11">
        <f t="shared" si="1"/>
        <v>1215298.5660000001</v>
      </c>
      <c r="G31" s="43">
        <f t="shared" si="2"/>
        <v>972238.85280000011</v>
      </c>
      <c r="H31" s="11">
        <f t="shared" si="3"/>
        <v>2187537.4188000001</v>
      </c>
      <c r="I31" s="26">
        <f t="shared" si="4"/>
        <v>484539.53826420003</v>
      </c>
      <c r="J31" s="12">
        <f t="shared" si="5"/>
        <v>1702997.8805358</v>
      </c>
      <c r="K31" s="1"/>
    </row>
    <row r="32" spans="2:11" x14ac:dyDescent="0.25">
      <c r="B32" s="9" t="s">
        <v>67</v>
      </c>
      <c r="C32" s="10">
        <v>36</v>
      </c>
      <c r="D32" s="44">
        <v>675165.87</v>
      </c>
      <c r="E32" s="43">
        <f t="shared" si="0"/>
        <v>540132.696</v>
      </c>
      <c r="F32" s="11">
        <f t="shared" si="1"/>
        <v>1215298.5660000001</v>
      </c>
      <c r="G32" s="43">
        <f t="shared" si="2"/>
        <v>972238.85280000011</v>
      </c>
      <c r="H32" s="11">
        <f t="shared" si="3"/>
        <v>2187537.4188000001</v>
      </c>
      <c r="I32" s="26">
        <f t="shared" si="4"/>
        <v>484539.53826420003</v>
      </c>
      <c r="J32" s="12">
        <f t="shared" si="5"/>
        <v>1702997.8805358</v>
      </c>
      <c r="K32" s="1"/>
    </row>
    <row r="33" spans="2:11" x14ac:dyDescent="0.25">
      <c r="B33" s="9" t="s">
        <v>68</v>
      </c>
      <c r="C33" s="10">
        <v>36</v>
      </c>
      <c r="D33" s="44">
        <v>675165.87</v>
      </c>
      <c r="E33" s="43">
        <f t="shared" si="0"/>
        <v>540132.696</v>
      </c>
      <c r="F33" s="11">
        <f t="shared" si="1"/>
        <v>1215298.5660000001</v>
      </c>
      <c r="G33" s="43">
        <f t="shared" si="2"/>
        <v>972238.85280000011</v>
      </c>
      <c r="H33" s="11">
        <f t="shared" si="3"/>
        <v>2187537.4188000001</v>
      </c>
      <c r="I33" s="26">
        <f t="shared" si="4"/>
        <v>484539.53826420003</v>
      </c>
      <c r="J33" s="12">
        <f t="shared" si="5"/>
        <v>1702997.8805358</v>
      </c>
      <c r="K33" s="1"/>
    </row>
    <row r="34" spans="2:11" x14ac:dyDescent="0.25">
      <c r="B34" s="9" t="s">
        <v>21</v>
      </c>
      <c r="C34" s="10">
        <v>36</v>
      </c>
      <c r="D34" s="44">
        <v>675165.87</v>
      </c>
      <c r="E34" s="43">
        <f t="shared" si="0"/>
        <v>540132.696</v>
      </c>
      <c r="F34" s="11">
        <f t="shared" ref="F34" si="6">+D34+E34</f>
        <v>1215298.5660000001</v>
      </c>
      <c r="G34" s="43">
        <f t="shared" si="2"/>
        <v>972238.85280000011</v>
      </c>
      <c r="H34" s="11">
        <f t="shared" ref="H34" si="7">+F34+G34</f>
        <v>2187537.4188000001</v>
      </c>
      <c r="I34" s="26">
        <f t="shared" si="4"/>
        <v>484539.53826420003</v>
      </c>
      <c r="J34" s="12">
        <f t="shared" si="5"/>
        <v>1702997.8805358</v>
      </c>
      <c r="K34" s="1"/>
    </row>
    <row r="35" spans="2:11" x14ac:dyDescent="0.25">
      <c r="B35" s="9" t="s">
        <v>22</v>
      </c>
      <c r="C35" s="10">
        <v>36</v>
      </c>
      <c r="D35" s="44">
        <v>675165.87</v>
      </c>
      <c r="E35" s="43">
        <f t="shared" si="0"/>
        <v>540132.696</v>
      </c>
      <c r="F35" s="11">
        <f t="shared" si="1"/>
        <v>1215298.5660000001</v>
      </c>
      <c r="G35" s="43">
        <f t="shared" si="2"/>
        <v>972238.85280000011</v>
      </c>
      <c r="H35" s="11">
        <f t="shared" si="3"/>
        <v>2187537.4188000001</v>
      </c>
      <c r="I35" s="26">
        <f t="shared" si="4"/>
        <v>484539.53826420003</v>
      </c>
      <c r="J35" s="12">
        <f t="shared" si="5"/>
        <v>1702997.8805358</v>
      </c>
      <c r="K35" s="1"/>
    </row>
    <row r="36" spans="2:11" x14ac:dyDescent="0.25">
      <c r="B36" s="9" t="s">
        <v>23</v>
      </c>
      <c r="C36" s="10">
        <v>36</v>
      </c>
      <c r="D36" s="44">
        <v>675165.87</v>
      </c>
      <c r="E36" s="43">
        <f t="shared" si="0"/>
        <v>540132.696</v>
      </c>
      <c r="F36" s="11">
        <f t="shared" si="1"/>
        <v>1215298.5660000001</v>
      </c>
      <c r="G36" s="43">
        <f t="shared" si="2"/>
        <v>972238.85280000011</v>
      </c>
      <c r="H36" s="11">
        <f t="shared" si="3"/>
        <v>2187537.4188000001</v>
      </c>
      <c r="I36" s="26">
        <f t="shared" si="4"/>
        <v>484539.53826420003</v>
      </c>
      <c r="J36" s="12">
        <f t="shared" si="5"/>
        <v>1702997.8805358</v>
      </c>
      <c r="K36" s="1"/>
    </row>
    <row r="37" spans="2:11" x14ac:dyDescent="0.25">
      <c r="B37" s="9" t="s">
        <v>24</v>
      </c>
      <c r="C37" s="10">
        <v>36</v>
      </c>
      <c r="D37" s="44">
        <v>675165.87</v>
      </c>
      <c r="E37" s="43">
        <f t="shared" si="0"/>
        <v>540132.696</v>
      </c>
      <c r="F37" s="11">
        <f t="shared" si="1"/>
        <v>1215298.5660000001</v>
      </c>
      <c r="G37" s="43">
        <f t="shared" si="2"/>
        <v>972238.85280000011</v>
      </c>
      <c r="H37" s="11">
        <f t="shared" si="3"/>
        <v>2187537.4188000001</v>
      </c>
      <c r="I37" s="26">
        <f t="shared" si="4"/>
        <v>484539.53826420003</v>
      </c>
      <c r="J37" s="12">
        <f t="shared" si="5"/>
        <v>1702997.8805358</v>
      </c>
      <c r="K37" s="1"/>
    </row>
    <row r="38" spans="2:11" x14ac:dyDescent="0.25">
      <c r="B38" s="9" t="s">
        <v>26</v>
      </c>
      <c r="C38" s="10">
        <v>36</v>
      </c>
      <c r="D38" s="44">
        <v>675165.87</v>
      </c>
      <c r="E38" s="43">
        <f t="shared" si="0"/>
        <v>540132.696</v>
      </c>
      <c r="F38" s="11">
        <f t="shared" si="1"/>
        <v>1215298.5660000001</v>
      </c>
      <c r="G38" s="43">
        <f t="shared" si="2"/>
        <v>972238.85280000011</v>
      </c>
      <c r="H38" s="11">
        <f t="shared" si="3"/>
        <v>2187537.4188000001</v>
      </c>
      <c r="I38" s="26">
        <f t="shared" si="4"/>
        <v>484539.53826420003</v>
      </c>
      <c r="J38" s="12">
        <f t="shared" si="5"/>
        <v>1702997.8805358</v>
      </c>
      <c r="K38" s="1"/>
    </row>
    <row r="39" spans="2:11" x14ac:dyDescent="0.25">
      <c r="B39" s="9" t="s">
        <v>27</v>
      </c>
      <c r="C39" s="10">
        <v>36</v>
      </c>
      <c r="D39" s="44">
        <v>675165.87</v>
      </c>
      <c r="E39" s="43">
        <f t="shared" si="0"/>
        <v>540132.696</v>
      </c>
      <c r="F39" s="11">
        <f t="shared" si="1"/>
        <v>1215298.5660000001</v>
      </c>
      <c r="G39" s="43">
        <f t="shared" si="2"/>
        <v>972238.85280000011</v>
      </c>
      <c r="H39" s="11">
        <f t="shared" si="3"/>
        <v>2187537.4188000001</v>
      </c>
      <c r="I39" s="26">
        <f t="shared" si="4"/>
        <v>484539.53826420003</v>
      </c>
      <c r="J39" s="12">
        <f t="shared" si="5"/>
        <v>1702997.8805358</v>
      </c>
      <c r="K39" s="1"/>
    </row>
    <row r="40" spans="2:11" x14ac:dyDescent="0.25">
      <c r="B40" s="9" t="s">
        <v>63</v>
      </c>
      <c r="C40" s="10">
        <v>37</v>
      </c>
      <c r="D40" s="44">
        <v>626938.89</v>
      </c>
      <c r="E40" s="43">
        <f t="shared" si="0"/>
        <v>501551.11200000002</v>
      </c>
      <c r="F40" s="11">
        <f t="shared" si="1"/>
        <v>1128490.0020000001</v>
      </c>
      <c r="G40" s="43">
        <f t="shared" si="2"/>
        <v>902792.00160000008</v>
      </c>
      <c r="H40" s="11">
        <f t="shared" si="3"/>
        <v>2031282.0036000002</v>
      </c>
      <c r="I40" s="26">
        <f t="shared" si="4"/>
        <v>449928.96379740007</v>
      </c>
      <c r="J40" s="12">
        <f t="shared" si="5"/>
        <v>1581353.0398026002</v>
      </c>
      <c r="K40" s="1"/>
    </row>
    <row r="41" spans="2:11" x14ac:dyDescent="0.25">
      <c r="B41" s="9" t="s">
        <v>69</v>
      </c>
      <c r="C41" s="10">
        <v>37</v>
      </c>
      <c r="D41" s="44">
        <v>626938.89</v>
      </c>
      <c r="E41" s="43">
        <f t="shared" si="0"/>
        <v>501551.11200000002</v>
      </c>
      <c r="F41" s="11">
        <f t="shared" si="1"/>
        <v>1128490.0020000001</v>
      </c>
      <c r="G41" s="43">
        <f t="shared" si="2"/>
        <v>902792.00160000008</v>
      </c>
      <c r="H41" s="11">
        <f t="shared" si="3"/>
        <v>2031282.0036000002</v>
      </c>
      <c r="I41" s="26">
        <f t="shared" si="4"/>
        <v>449928.96379740007</v>
      </c>
      <c r="J41" s="12">
        <f t="shared" si="5"/>
        <v>1581353.0398026002</v>
      </c>
      <c r="K41" s="1"/>
    </row>
    <row r="42" spans="2:11" x14ac:dyDescent="0.25">
      <c r="B42" s="9" t="s">
        <v>28</v>
      </c>
      <c r="C42" s="10">
        <v>37</v>
      </c>
      <c r="D42" s="44">
        <v>626938.89</v>
      </c>
      <c r="E42" s="43">
        <f t="shared" si="0"/>
        <v>501551.11200000002</v>
      </c>
      <c r="F42" s="11">
        <f t="shared" si="1"/>
        <v>1128490.0020000001</v>
      </c>
      <c r="G42" s="43">
        <f t="shared" si="2"/>
        <v>902792.00160000008</v>
      </c>
      <c r="H42" s="11">
        <f t="shared" si="3"/>
        <v>2031282.0036000002</v>
      </c>
      <c r="I42" s="26">
        <f t="shared" si="4"/>
        <v>449928.96379740007</v>
      </c>
      <c r="J42" s="12">
        <f t="shared" si="5"/>
        <v>1581353.0398026002</v>
      </c>
      <c r="K42" s="1"/>
    </row>
    <row r="43" spans="2:11" x14ac:dyDescent="0.25">
      <c r="B43" s="9" t="s">
        <v>29</v>
      </c>
      <c r="C43" s="10">
        <v>37</v>
      </c>
      <c r="D43" s="44">
        <v>626938.89</v>
      </c>
      <c r="E43" s="43">
        <f t="shared" si="0"/>
        <v>501551.11200000002</v>
      </c>
      <c r="F43" s="11">
        <f t="shared" si="1"/>
        <v>1128490.0020000001</v>
      </c>
      <c r="G43" s="43">
        <f t="shared" si="2"/>
        <v>902792.00160000008</v>
      </c>
      <c r="H43" s="11">
        <f t="shared" si="3"/>
        <v>2031282.0036000002</v>
      </c>
      <c r="I43" s="26">
        <f t="shared" si="4"/>
        <v>449928.96379740007</v>
      </c>
      <c r="J43" s="12">
        <f t="shared" si="5"/>
        <v>1581353.0398026002</v>
      </c>
      <c r="K43" s="1"/>
    </row>
    <row r="44" spans="2:11" x14ac:dyDescent="0.25">
      <c r="B44" s="9" t="s">
        <v>30</v>
      </c>
      <c r="C44" s="10">
        <v>37</v>
      </c>
      <c r="D44" s="44">
        <v>626938.89</v>
      </c>
      <c r="E44" s="43">
        <f t="shared" si="0"/>
        <v>501551.11200000002</v>
      </c>
      <c r="F44" s="11">
        <f t="shared" si="1"/>
        <v>1128490.0020000001</v>
      </c>
      <c r="G44" s="43">
        <f t="shared" si="2"/>
        <v>902792.00160000008</v>
      </c>
      <c r="H44" s="11">
        <f t="shared" si="3"/>
        <v>2031282.0036000002</v>
      </c>
      <c r="I44" s="26">
        <f t="shared" si="4"/>
        <v>449928.96379740007</v>
      </c>
      <c r="J44" s="12">
        <f t="shared" si="5"/>
        <v>1581353.0398026002</v>
      </c>
      <c r="K44" s="1"/>
    </row>
    <row r="45" spans="2:11" x14ac:dyDescent="0.25">
      <c r="B45" s="9" t="s">
        <v>31</v>
      </c>
      <c r="C45" s="10">
        <v>38</v>
      </c>
      <c r="D45" s="44">
        <v>598004.16</v>
      </c>
      <c r="E45" s="43">
        <f t="shared" si="0"/>
        <v>478403.32800000004</v>
      </c>
      <c r="F45" s="11">
        <f t="shared" si="1"/>
        <v>1076407.4880000001</v>
      </c>
      <c r="G45" s="43">
        <f t="shared" si="2"/>
        <v>861125.99040000013</v>
      </c>
      <c r="H45" s="11">
        <f t="shared" si="3"/>
        <v>1937533.4784000004</v>
      </c>
      <c r="I45" s="26">
        <f t="shared" si="4"/>
        <v>429163.66546560009</v>
      </c>
      <c r="J45" s="12">
        <f t="shared" si="5"/>
        <v>1508369.8129344003</v>
      </c>
      <c r="K45" s="1"/>
    </row>
    <row r="46" spans="2:11" x14ac:dyDescent="0.25">
      <c r="B46" s="9" t="s">
        <v>70</v>
      </c>
      <c r="C46" s="10">
        <v>38</v>
      </c>
      <c r="D46" s="44">
        <v>598004.16</v>
      </c>
      <c r="E46" s="43">
        <f t="shared" si="0"/>
        <v>478403.32800000004</v>
      </c>
      <c r="F46" s="11">
        <f t="shared" si="1"/>
        <v>1076407.4880000001</v>
      </c>
      <c r="G46" s="43">
        <f t="shared" si="2"/>
        <v>861125.99040000013</v>
      </c>
      <c r="H46" s="11">
        <f t="shared" si="3"/>
        <v>1937533.4784000004</v>
      </c>
      <c r="I46" s="26">
        <f t="shared" si="4"/>
        <v>429163.66546560009</v>
      </c>
      <c r="J46" s="12">
        <f t="shared" si="5"/>
        <v>1508369.8129344003</v>
      </c>
      <c r="K46" s="1"/>
    </row>
    <row r="47" spans="2:11" x14ac:dyDescent="0.25">
      <c r="B47" s="9" t="s">
        <v>32</v>
      </c>
      <c r="C47" s="10">
        <v>38</v>
      </c>
      <c r="D47" s="44">
        <v>598004.16</v>
      </c>
      <c r="E47" s="43">
        <f t="shared" si="0"/>
        <v>478403.32800000004</v>
      </c>
      <c r="F47" s="11">
        <f t="shared" si="1"/>
        <v>1076407.4880000001</v>
      </c>
      <c r="G47" s="43">
        <f t="shared" si="2"/>
        <v>861125.99040000013</v>
      </c>
      <c r="H47" s="11">
        <f t="shared" si="3"/>
        <v>1937533.4784000004</v>
      </c>
      <c r="I47" s="26">
        <f t="shared" si="4"/>
        <v>429163.66546560009</v>
      </c>
      <c r="J47" s="12">
        <f t="shared" si="5"/>
        <v>1508369.8129344003</v>
      </c>
      <c r="K47" s="1"/>
    </row>
    <row r="48" spans="2:11" x14ac:dyDescent="0.25">
      <c r="B48" s="9" t="s">
        <v>71</v>
      </c>
      <c r="C48" s="10">
        <v>38</v>
      </c>
      <c r="D48" s="44">
        <v>598004.16</v>
      </c>
      <c r="E48" s="43">
        <f t="shared" si="0"/>
        <v>478403.32800000004</v>
      </c>
      <c r="F48" s="11">
        <f t="shared" si="1"/>
        <v>1076407.4880000001</v>
      </c>
      <c r="G48" s="43">
        <f t="shared" si="2"/>
        <v>861125.99040000013</v>
      </c>
      <c r="H48" s="11">
        <f t="shared" si="3"/>
        <v>1937533.4784000004</v>
      </c>
      <c r="I48" s="26">
        <f t="shared" si="4"/>
        <v>429163.66546560009</v>
      </c>
      <c r="J48" s="12">
        <f t="shared" si="5"/>
        <v>1508369.8129344003</v>
      </c>
      <c r="K48" s="1"/>
    </row>
    <row r="49" spans="2:11" x14ac:dyDescent="0.25">
      <c r="B49" s="9" t="s">
        <v>33</v>
      </c>
      <c r="C49" s="10">
        <v>38</v>
      </c>
      <c r="D49" s="44">
        <v>598004.16</v>
      </c>
      <c r="E49" s="43">
        <f t="shared" si="0"/>
        <v>478403.32800000004</v>
      </c>
      <c r="F49" s="11">
        <f t="shared" si="1"/>
        <v>1076407.4880000001</v>
      </c>
      <c r="G49" s="43">
        <f t="shared" si="2"/>
        <v>861125.99040000013</v>
      </c>
      <c r="H49" s="11">
        <f t="shared" si="3"/>
        <v>1937533.4784000004</v>
      </c>
      <c r="I49" s="26">
        <f t="shared" si="4"/>
        <v>429163.66546560009</v>
      </c>
      <c r="J49" s="12">
        <f t="shared" si="5"/>
        <v>1508369.8129344003</v>
      </c>
      <c r="K49" s="1"/>
    </row>
    <row r="50" spans="2:11" x14ac:dyDescent="0.25">
      <c r="B50" s="9" t="s">
        <v>72</v>
      </c>
      <c r="C50" s="10">
        <v>38</v>
      </c>
      <c r="D50" s="44">
        <v>598004.16</v>
      </c>
      <c r="E50" s="43">
        <f t="shared" si="0"/>
        <v>478403.32800000004</v>
      </c>
      <c r="F50" s="11">
        <f t="shared" si="1"/>
        <v>1076407.4880000001</v>
      </c>
      <c r="G50" s="43">
        <f t="shared" si="2"/>
        <v>861125.99040000013</v>
      </c>
      <c r="H50" s="11">
        <f t="shared" si="3"/>
        <v>1937533.4784000004</v>
      </c>
      <c r="I50" s="26">
        <f t="shared" si="4"/>
        <v>429163.66546560009</v>
      </c>
      <c r="J50" s="12">
        <f t="shared" si="5"/>
        <v>1508369.8129344003</v>
      </c>
      <c r="K50" s="1"/>
    </row>
    <row r="51" spans="2:11" x14ac:dyDescent="0.25">
      <c r="B51" s="9" t="s">
        <v>34</v>
      </c>
      <c r="C51" s="10">
        <v>38</v>
      </c>
      <c r="D51" s="44">
        <v>598004.16</v>
      </c>
      <c r="E51" s="43">
        <f t="shared" si="0"/>
        <v>478403.32800000004</v>
      </c>
      <c r="F51" s="11">
        <f t="shared" si="1"/>
        <v>1076407.4880000001</v>
      </c>
      <c r="G51" s="43">
        <f t="shared" si="2"/>
        <v>861125.99040000013</v>
      </c>
      <c r="H51" s="11">
        <f t="shared" si="3"/>
        <v>1937533.4784000004</v>
      </c>
      <c r="I51" s="26">
        <f t="shared" si="4"/>
        <v>429163.66546560009</v>
      </c>
      <c r="J51" s="12">
        <f t="shared" si="5"/>
        <v>1508369.8129344003</v>
      </c>
      <c r="K51" s="1"/>
    </row>
    <row r="52" spans="2:11" x14ac:dyDescent="0.25">
      <c r="B52" s="9" t="s">
        <v>35</v>
      </c>
      <c r="C52" s="10">
        <v>38</v>
      </c>
      <c r="D52" s="44">
        <v>598004.16</v>
      </c>
      <c r="E52" s="43">
        <f t="shared" si="0"/>
        <v>478403.32800000004</v>
      </c>
      <c r="F52" s="11">
        <f t="shared" si="1"/>
        <v>1076407.4880000001</v>
      </c>
      <c r="G52" s="43">
        <f t="shared" si="2"/>
        <v>861125.99040000013</v>
      </c>
      <c r="H52" s="11">
        <f t="shared" si="3"/>
        <v>1937533.4784000004</v>
      </c>
      <c r="I52" s="26">
        <f t="shared" si="4"/>
        <v>429163.66546560009</v>
      </c>
      <c r="J52" s="12">
        <f t="shared" si="5"/>
        <v>1508369.8129344003</v>
      </c>
      <c r="K52" s="1"/>
    </row>
    <row r="53" spans="2:11" x14ac:dyDescent="0.25">
      <c r="B53" s="9" t="s">
        <v>36</v>
      </c>
      <c r="C53" s="10">
        <v>38</v>
      </c>
      <c r="D53" s="44">
        <v>598004.16</v>
      </c>
      <c r="E53" s="43">
        <f t="shared" si="0"/>
        <v>478403.32800000004</v>
      </c>
      <c r="F53" s="11">
        <f t="shared" si="1"/>
        <v>1076407.4880000001</v>
      </c>
      <c r="G53" s="43">
        <f t="shared" si="2"/>
        <v>861125.99040000013</v>
      </c>
      <c r="H53" s="11">
        <f t="shared" si="3"/>
        <v>1937533.4784000004</v>
      </c>
      <c r="I53" s="26">
        <f t="shared" si="4"/>
        <v>429163.66546560009</v>
      </c>
      <c r="J53" s="12">
        <f t="shared" si="5"/>
        <v>1508369.8129344003</v>
      </c>
      <c r="K53" s="1"/>
    </row>
    <row r="54" spans="2:11" x14ac:dyDescent="0.25">
      <c r="B54" s="9" t="s">
        <v>73</v>
      </c>
      <c r="C54" s="10">
        <v>38</v>
      </c>
      <c r="D54" s="44">
        <v>598004.16</v>
      </c>
      <c r="E54" s="43">
        <f t="shared" si="0"/>
        <v>478403.32800000004</v>
      </c>
      <c r="F54" s="11">
        <f t="shared" si="1"/>
        <v>1076407.4880000001</v>
      </c>
      <c r="G54" s="43">
        <f t="shared" si="2"/>
        <v>861125.99040000013</v>
      </c>
      <c r="H54" s="11">
        <f t="shared" si="3"/>
        <v>1937533.4784000004</v>
      </c>
      <c r="I54" s="26">
        <f t="shared" si="4"/>
        <v>429163.66546560009</v>
      </c>
      <c r="J54" s="12">
        <f t="shared" si="5"/>
        <v>1508369.8129344003</v>
      </c>
      <c r="K54" s="1"/>
    </row>
    <row r="55" spans="2:11" x14ac:dyDescent="0.25">
      <c r="B55" s="9" t="s">
        <v>74</v>
      </c>
      <c r="C55" s="10">
        <v>38</v>
      </c>
      <c r="D55" s="44">
        <v>598004.16</v>
      </c>
      <c r="E55" s="43">
        <f t="shared" si="0"/>
        <v>478403.32800000004</v>
      </c>
      <c r="F55" s="11">
        <f t="shared" si="1"/>
        <v>1076407.4880000001</v>
      </c>
      <c r="G55" s="43">
        <f t="shared" si="2"/>
        <v>861125.99040000013</v>
      </c>
      <c r="H55" s="11">
        <f t="shared" si="3"/>
        <v>1937533.4784000004</v>
      </c>
      <c r="I55" s="26">
        <f t="shared" si="4"/>
        <v>429163.66546560009</v>
      </c>
      <c r="J55" s="12">
        <f t="shared" si="5"/>
        <v>1508369.8129344003</v>
      </c>
      <c r="K55" s="1"/>
    </row>
    <row r="56" spans="2:11" x14ac:dyDescent="0.25">
      <c r="B56" s="9" t="s">
        <v>37</v>
      </c>
      <c r="C56" s="10">
        <v>39</v>
      </c>
      <c r="D56" s="44">
        <v>535845.21</v>
      </c>
      <c r="E56" s="43">
        <f t="shared" si="0"/>
        <v>428676.16800000001</v>
      </c>
      <c r="F56" s="11">
        <f t="shared" si="1"/>
        <v>964521.37800000003</v>
      </c>
      <c r="G56" s="43">
        <f t="shared" si="2"/>
        <v>771617.10240000009</v>
      </c>
      <c r="H56" s="11">
        <f t="shared" si="3"/>
        <v>1736138.4804000002</v>
      </c>
      <c r="I56" s="26">
        <f t="shared" si="4"/>
        <v>384554.67340860004</v>
      </c>
      <c r="J56" s="12">
        <f t="shared" si="5"/>
        <v>1351583.8069914002</v>
      </c>
      <c r="K56" s="1"/>
    </row>
    <row r="57" spans="2:11" x14ac:dyDescent="0.25">
      <c r="B57" s="9" t="s">
        <v>75</v>
      </c>
      <c r="C57" s="10">
        <v>39</v>
      </c>
      <c r="D57" s="44">
        <v>535845.21</v>
      </c>
      <c r="E57" s="43">
        <f t="shared" si="0"/>
        <v>428676.16800000001</v>
      </c>
      <c r="F57" s="11">
        <f t="shared" si="1"/>
        <v>964521.37800000003</v>
      </c>
      <c r="G57" s="43">
        <f t="shared" si="2"/>
        <v>771617.10240000009</v>
      </c>
      <c r="H57" s="11">
        <f t="shared" si="3"/>
        <v>1736138.4804000002</v>
      </c>
      <c r="I57" s="26">
        <f t="shared" si="4"/>
        <v>384554.67340860004</v>
      </c>
      <c r="J57" s="12">
        <f t="shared" si="5"/>
        <v>1351583.8069914002</v>
      </c>
      <c r="K57" s="1"/>
    </row>
    <row r="58" spans="2:11" x14ac:dyDescent="0.25">
      <c r="B58" s="21" t="s">
        <v>42</v>
      </c>
      <c r="C58" s="18">
        <v>40</v>
      </c>
      <c r="D58" s="44">
        <v>525128.30000000005</v>
      </c>
      <c r="E58" s="43">
        <f t="shared" si="0"/>
        <v>420102.64000000007</v>
      </c>
      <c r="F58" s="19">
        <f t="shared" si="1"/>
        <v>945230.94000000018</v>
      </c>
      <c r="G58" s="43">
        <f t="shared" si="2"/>
        <v>756184.75200000021</v>
      </c>
      <c r="H58" s="19">
        <f t="shared" si="3"/>
        <v>1701415.6920000003</v>
      </c>
      <c r="I58" s="26">
        <f t="shared" si="4"/>
        <v>376863.57577800006</v>
      </c>
      <c r="J58" s="22">
        <f t="shared" si="5"/>
        <v>1324552.1162220002</v>
      </c>
      <c r="K58" s="1"/>
    </row>
    <row r="59" spans="2:11" x14ac:dyDescent="0.25">
      <c r="B59" s="9" t="s">
        <v>39</v>
      </c>
      <c r="C59" s="10">
        <v>40</v>
      </c>
      <c r="D59" s="44">
        <v>525128.30000000005</v>
      </c>
      <c r="E59" s="43">
        <f t="shared" si="0"/>
        <v>420102.64000000007</v>
      </c>
      <c r="F59" s="11">
        <f t="shared" si="1"/>
        <v>945230.94000000018</v>
      </c>
      <c r="G59" s="43">
        <f t="shared" si="2"/>
        <v>756184.75200000021</v>
      </c>
      <c r="H59" s="11">
        <f t="shared" si="3"/>
        <v>1701415.6920000003</v>
      </c>
      <c r="I59" s="26">
        <f t="shared" si="4"/>
        <v>376863.57577800006</v>
      </c>
      <c r="J59" s="12">
        <f t="shared" si="5"/>
        <v>1324552.1162220002</v>
      </c>
      <c r="K59" s="1"/>
    </row>
    <row r="60" spans="2:11" x14ac:dyDescent="0.25">
      <c r="B60" s="9" t="s">
        <v>40</v>
      </c>
      <c r="C60" s="10">
        <v>40</v>
      </c>
      <c r="D60" s="44">
        <v>525128.30000000005</v>
      </c>
      <c r="E60" s="43">
        <f t="shared" si="0"/>
        <v>420102.64000000007</v>
      </c>
      <c r="F60" s="11">
        <f t="shared" ref="F60" si="8">+D60+E60</f>
        <v>945230.94000000018</v>
      </c>
      <c r="G60" s="43">
        <f t="shared" si="2"/>
        <v>756184.75200000021</v>
      </c>
      <c r="H60" s="11">
        <f t="shared" ref="H60" si="9">+F60+G60</f>
        <v>1701415.6920000003</v>
      </c>
      <c r="I60" s="26">
        <f t="shared" si="4"/>
        <v>376863.57577800006</v>
      </c>
      <c r="J60" s="12">
        <f t="shared" si="5"/>
        <v>1324552.1162220002</v>
      </c>
      <c r="K60" s="1"/>
    </row>
    <row r="61" spans="2:11" x14ac:dyDescent="0.25">
      <c r="B61" s="9" t="s">
        <v>41</v>
      </c>
      <c r="C61" s="10">
        <v>40</v>
      </c>
      <c r="D61" s="44">
        <v>525128.30000000005</v>
      </c>
      <c r="E61" s="43">
        <f t="shared" si="0"/>
        <v>420102.64000000007</v>
      </c>
      <c r="F61" s="11">
        <f t="shared" si="1"/>
        <v>945230.94000000018</v>
      </c>
      <c r="G61" s="43">
        <f t="shared" si="2"/>
        <v>756184.75200000021</v>
      </c>
      <c r="H61" s="11">
        <f t="shared" si="3"/>
        <v>1701415.6920000003</v>
      </c>
      <c r="I61" s="26">
        <f t="shared" si="4"/>
        <v>376863.57577800006</v>
      </c>
      <c r="J61" s="12">
        <f t="shared" si="5"/>
        <v>1324552.1162220002</v>
      </c>
      <c r="K61" s="1"/>
    </row>
    <row r="62" spans="2:11" x14ac:dyDescent="0.25">
      <c r="B62" s="9" t="s">
        <v>38</v>
      </c>
      <c r="C62" s="10">
        <v>40</v>
      </c>
      <c r="D62" s="44">
        <v>525128.30000000005</v>
      </c>
      <c r="E62" s="43">
        <f t="shared" si="0"/>
        <v>420102.64000000007</v>
      </c>
      <c r="F62" s="11">
        <f t="shared" si="1"/>
        <v>945230.94000000018</v>
      </c>
      <c r="G62" s="43">
        <f t="shared" si="2"/>
        <v>756184.75200000021</v>
      </c>
      <c r="H62" s="11">
        <f t="shared" si="3"/>
        <v>1701415.6920000003</v>
      </c>
      <c r="I62" s="26">
        <f t="shared" si="4"/>
        <v>376863.57577800006</v>
      </c>
      <c r="J62" s="12">
        <f t="shared" si="5"/>
        <v>1324552.1162220002</v>
      </c>
      <c r="K62" s="1"/>
    </row>
    <row r="63" spans="2:11" x14ac:dyDescent="0.25">
      <c r="B63" s="9" t="s">
        <v>43</v>
      </c>
      <c r="C63" s="10">
        <v>40</v>
      </c>
      <c r="D63" s="44">
        <v>525128.30000000005</v>
      </c>
      <c r="E63" s="43">
        <f t="shared" si="0"/>
        <v>420102.64000000007</v>
      </c>
      <c r="F63" s="11">
        <f t="shared" si="1"/>
        <v>945230.94000000018</v>
      </c>
      <c r="G63" s="43">
        <f t="shared" si="2"/>
        <v>756184.75200000021</v>
      </c>
      <c r="H63" s="11">
        <f t="shared" si="3"/>
        <v>1701415.6920000003</v>
      </c>
      <c r="I63" s="26">
        <f t="shared" si="4"/>
        <v>376863.57577800006</v>
      </c>
      <c r="J63" s="12">
        <f t="shared" si="5"/>
        <v>1324552.1162220002</v>
      </c>
      <c r="K63" s="1"/>
    </row>
    <row r="64" spans="2:11" x14ac:dyDescent="0.25">
      <c r="B64" s="9" t="s">
        <v>44</v>
      </c>
      <c r="C64" s="10">
        <v>40</v>
      </c>
      <c r="D64" s="44">
        <v>525128.30000000005</v>
      </c>
      <c r="E64" s="43">
        <f t="shared" si="0"/>
        <v>420102.64000000007</v>
      </c>
      <c r="F64" s="11">
        <f t="shared" si="1"/>
        <v>945230.94000000018</v>
      </c>
      <c r="G64" s="43">
        <f t="shared" si="2"/>
        <v>756184.75200000021</v>
      </c>
      <c r="H64" s="11">
        <f t="shared" si="3"/>
        <v>1701415.6920000003</v>
      </c>
      <c r="I64" s="26">
        <f t="shared" si="4"/>
        <v>376863.57577800006</v>
      </c>
      <c r="J64" s="12">
        <f t="shared" si="5"/>
        <v>1324552.1162220002</v>
      </c>
      <c r="K64" s="1"/>
    </row>
    <row r="65" spans="2:11" x14ac:dyDescent="0.25">
      <c r="B65" s="9" t="s">
        <v>76</v>
      </c>
      <c r="C65" s="10">
        <v>40</v>
      </c>
      <c r="D65" s="44">
        <v>525128.30000000005</v>
      </c>
      <c r="E65" s="43">
        <f t="shared" si="0"/>
        <v>420102.64000000007</v>
      </c>
      <c r="F65" s="11">
        <f t="shared" si="1"/>
        <v>945230.94000000018</v>
      </c>
      <c r="G65" s="43">
        <f t="shared" si="2"/>
        <v>756184.75200000021</v>
      </c>
      <c r="H65" s="11">
        <f t="shared" si="3"/>
        <v>1701415.6920000003</v>
      </c>
      <c r="I65" s="26">
        <f t="shared" si="4"/>
        <v>376863.57577800006</v>
      </c>
      <c r="J65" s="12">
        <f t="shared" si="5"/>
        <v>1324552.1162220002</v>
      </c>
      <c r="K65" s="1"/>
    </row>
    <row r="66" spans="2:11" x14ac:dyDescent="0.25">
      <c r="B66" s="9" t="s">
        <v>45</v>
      </c>
      <c r="C66" s="10">
        <v>40</v>
      </c>
      <c r="D66" s="44">
        <v>525128.30000000005</v>
      </c>
      <c r="E66" s="43">
        <f t="shared" si="0"/>
        <v>420102.64000000007</v>
      </c>
      <c r="F66" s="11">
        <f t="shared" si="1"/>
        <v>945230.94000000018</v>
      </c>
      <c r="G66" s="43">
        <f t="shared" si="2"/>
        <v>756184.75200000021</v>
      </c>
      <c r="H66" s="11">
        <f t="shared" si="3"/>
        <v>1701415.6920000003</v>
      </c>
      <c r="I66" s="26">
        <f t="shared" si="4"/>
        <v>376863.57577800006</v>
      </c>
      <c r="J66" s="12">
        <f t="shared" si="5"/>
        <v>1324552.1162220002</v>
      </c>
      <c r="K66" s="1"/>
    </row>
    <row r="67" spans="2:11" x14ac:dyDescent="0.25">
      <c r="B67" s="9" t="s">
        <v>46</v>
      </c>
      <c r="C67" s="10">
        <v>40</v>
      </c>
      <c r="D67" s="44">
        <v>525128.30000000005</v>
      </c>
      <c r="E67" s="43">
        <f t="shared" si="0"/>
        <v>420102.64000000007</v>
      </c>
      <c r="F67" s="11">
        <f t="shared" si="1"/>
        <v>945230.94000000018</v>
      </c>
      <c r="G67" s="43">
        <f t="shared" si="2"/>
        <v>756184.75200000021</v>
      </c>
      <c r="H67" s="11">
        <f t="shared" si="3"/>
        <v>1701415.6920000003</v>
      </c>
      <c r="I67" s="26">
        <f t="shared" si="4"/>
        <v>376863.57577800006</v>
      </c>
      <c r="J67" s="12">
        <f t="shared" si="5"/>
        <v>1324552.1162220002</v>
      </c>
      <c r="K67" s="1"/>
    </row>
    <row r="68" spans="2:11" x14ac:dyDescent="0.25">
      <c r="B68" s="9" t="s">
        <v>77</v>
      </c>
      <c r="C68" s="10">
        <v>40</v>
      </c>
      <c r="D68" s="44">
        <v>525128.30000000005</v>
      </c>
      <c r="E68" s="43">
        <f t="shared" si="0"/>
        <v>420102.64000000007</v>
      </c>
      <c r="F68" s="11">
        <f t="shared" si="1"/>
        <v>945230.94000000018</v>
      </c>
      <c r="G68" s="43">
        <f t="shared" si="2"/>
        <v>756184.75200000021</v>
      </c>
      <c r="H68" s="11">
        <f t="shared" si="3"/>
        <v>1701415.6920000003</v>
      </c>
      <c r="I68" s="26">
        <f t="shared" si="4"/>
        <v>376863.57577800006</v>
      </c>
      <c r="J68" s="12">
        <f t="shared" si="5"/>
        <v>1324552.1162220002</v>
      </c>
      <c r="K68" s="1"/>
    </row>
    <row r="69" spans="2:11" x14ac:dyDescent="0.25">
      <c r="B69" s="9" t="s">
        <v>47</v>
      </c>
      <c r="C69" s="10">
        <v>41</v>
      </c>
      <c r="D69" s="44">
        <v>488689.91999999998</v>
      </c>
      <c r="E69" s="43">
        <f t="shared" si="0"/>
        <v>390951.93599999999</v>
      </c>
      <c r="F69" s="11">
        <f t="shared" si="1"/>
        <v>879641.85599999991</v>
      </c>
      <c r="G69" s="43">
        <f t="shared" si="2"/>
        <v>703713.48479999998</v>
      </c>
      <c r="H69" s="11">
        <f t="shared" si="3"/>
        <v>1583355.3407999999</v>
      </c>
      <c r="I69" s="26">
        <f t="shared" si="4"/>
        <v>350713.2079872</v>
      </c>
      <c r="J69" s="12">
        <f t="shared" si="5"/>
        <v>1232642.1328127999</v>
      </c>
      <c r="K69" s="1"/>
    </row>
    <row r="70" spans="2:11" x14ac:dyDescent="0.25">
      <c r="B70" s="9" t="s">
        <v>61</v>
      </c>
      <c r="C70" s="10">
        <v>41</v>
      </c>
      <c r="D70" s="44">
        <v>488689.91999999998</v>
      </c>
      <c r="E70" s="43">
        <f t="shared" si="0"/>
        <v>390951.93599999999</v>
      </c>
      <c r="F70" s="11">
        <f t="shared" si="1"/>
        <v>879641.85599999991</v>
      </c>
      <c r="G70" s="43">
        <f t="shared" si="2"/>
        <v>703713.48479999998</v>
      </c>
      <c r="H70" s="11">
        <f t="shared" si="3"/>
        <v>1583355.3407999999</v>
      </c>
      <c r="I70" s="26">
        <f t="shared" si="4"/>
        <v>350713.2079872</v>
      </c>
      <c r="J70" s="12">
        <f t="shared" si="5"/>
        <v>1232642.1328127999</v>
      </c>
      <c r="K70" s="1"/>
    </row>
    <row r="71" spans="2:11" x14ac:dyDescent="0.25">
      <c r="B71" s="9" t="s">
        <v>48</v>
      </c>
      <c r="C71" s="10">
        <v>41</v>
      </c>
      <c r="D71" s="44">
        <v>488689.91999999998</v>
      </c>
      <c r="E71" s="43">
        <f t="shared" si="0"/>
        <v>390951.93599999999</v>
      </c>
      <c r="F71" s="11">
        <f t="shared" si="1"/>
        <v>879641.85599999991</v>
      </c>
      <c r="G71" s="43">
        <f t="shared" si="2"/>
        <v>703713.48479999998</v>
      </c>
      <c r="H71" s="11">
        <f t="shared" si="3"/>
        <v>1583355.3407999999</v>
      </c>
      <c r="I71" s="26">
        <f t="shared" si="4"/>
        <v>350713.2079872</v>
      </c>
      <c r="J71" s="12">
        <f t="shared" ref="J71:J80" si="10">+H71-I71</f>
        <v>1232642.1328127999</v>
      </c>
      <c r="K71" s="1"/>
    </row>
    <row r="72" spans="2:11" x14ac:dyDescent="0.25">
      <c r="B72" s="9" t="s">
        <v>49</v>
      </c>
      <c r="C72" s="10">
        <v>41</v>
      </c>
      <c r="D72" s="44">
        <v>488689.91999999998</v>
      </c>
      <c r="E72" s="43">
        <f t="shared" ref="E72:E80" si="11">+D72*0.8</f>
        <v>390951.93599999999</v>
      </c>
      <c r="F72" s="11">
        <f t="shared" ref="F72:F79" si="12">+D72+E72</f>
        <v>879641.85599999991</v>
      </c>
      <c r="G72" s="43">
        <f t="shared" ref="G72:G80" si="13">+F72*0.8</f>
        <v>703713.48479999998</v>
      </c>
      <c r="H72" s="11">
        <f t="shared" ref="H72:H80" si="14">+F72+G72</f>
        <v>1583355.3407999999</v>
      </c>
      <c r="I72" s="26">
        <f t="shared" ref="I72:I80" si="15">+H72*0.2215</f>
        <v>350713.2079872</v>
      </c>
      <c r="J72" s="12">
        <f t="shared" si="10"/>
        <v>1232642.1328127999</v>
      </c>
      <c r="K72" s="1"/>
    </row>
    <row r="73" spans="2:11" x14ac:dyDescent="0.25">
      <c r="B73" s="9" t="s">
        <v>50</v>
      </c>
      <c r="C73" s="10">
        <v>41</v>
      </c>
      <c r="D73" s="44">
        <v>488689.91999999998</v>
      </c>
      <c r="E73" s="43">
        <f t="shared" si="11"/>
        <v>390951.93599999999</v>
      </c>
      <c r="F73" s="11">
        <f t="shared" si="12"/>
        <v>879641.85599999991</v>
      </c>
      <c r="G73" s="43">
        <f t="shared" si="13"/>
        <v>703713.48479999998</v>
      </c>
      <c r="H73" s="11">
        <f t="shared" si="14"/>
        <v>1583355.3407999999</v>
      </c>
      <c r="I73" s="26">
        <f t="shared" si="15"/>
        <v>350713.2079872</v>
      </c>
      <c r="J73" s="12">
        <f t="shared" si="10"/>
        <v>1232642.1328127999</v>
      </c>
      <c r="K73" s="1"/>
    </row>
    <row r="74" spans="2:11" x14ac:dyDescent="0.25">
      <c r="B74" s="9" t="s">
        <v>51</v>
      </c>
      <c r="C74" s="10">
        <v>41</v>
      </c>
      <c r="D74" s="44">
        <v>488689.91999999998</v>
      </c>
      <c r="E74" s="43">
        <f t="shared" si="11"/>
        <v>390951.93599999999</v>
      </c>
      <c r="F74" s="11">
        <f t="shared" si="12"/>
        <v>879641.85599999991</v>
      </c>
      <c r="G74" s="43">
        <f t="shared" si="13"/>
        <v>703713.48479999998</v>
      </c>
      <c r="H74" s="11">
        <f t="shared" si="14"/>
        <v>1583355.3407999999</v>
      </c>
      <c r="I74" s="26">
        <f t="shared" si="15"/>
        <v>350713.2079872</v>
      </c>
      <c r="J74" s="12">
        <f t="shared" si="10"/>
        <v>1232642.1328127999</v>
      </c>
      <c r="K74" s="1"/>
    </row>
    <row r="75" spans="2:11" x14ac:dyDescent="0.25">
      <c r="B75" s="9" t="s">
        <v>52</v>
      </c>
      <c r="C75" s="10">
        <v>42</v>
      </c>
      <c r="D75" s="44">
        <v>445823.21</v>
      </c>
      <c r="E75" s="43">
        <f t="shared" si="11"/>
        <v>356658.56800000003</v>
      </c>
      <c r="F75" s="11">
        <f>+D75+E75</f>
        <v>802481.77800000005</v>
      </c>
      <c r="G75" s="43">
        <f t="shared" si="13"/>
        <v>641985.42240000004</v>
      </c>
      <c r="H75" s="11">
        <f t="shared" si="14"/>
        <v>1444467.2004</v>
      </c>
      <c r="I75" s="26">
        <f t="shared" si="15"/>
        <v>319949.48488860001</v>
      </c>
      <c r="J75" s="12">
        <f t="shared" si="10"/>
        <v>1124517.7155114</v>
      </c>
      <c r="K75" s="1"/>
    </row>
    <row r="76" spans="2:11" x14ac:dyDescent="0.25">
      <c r="B76" s="21" t="s">
        <v>53</v>
      </c>
      <c r="C76" s="18">
        <v>43</v>
      </c>
      <c r="D76" s="44">
        <v>396525.45</v>
      </c>
      <c r="E76" s="43">
        <f t="shared" si="11"/>
        <v>317220.36000000004</v>
      </c>
      <c r="F76" s="19">
        <f t="shared" si="12"/>
        <v>713745.81</v>
      </c>
      <c r="G76" s="43">
        <f t="shared" si="13"/>
        <v>570996.64800000004</v>
      </c>
      <c r="H76" s="19">
        <f t="shared" si="14"/>
        <v>1284742.4580000001</v>
      </c>
      <c r="I76" s="26">
        <f t="shared" si="15"/>
        <v>284570.454447</v>
      </c>
      <c r="J76" s="22">
        <f t="shared" si="10"/>
        <v>1000172.003553</v>
      </c>
      <c r="K76" s="1"/>
    </row>
    <row r="77" spans="2:11" x14ac:dyDescent="0.25">
      <c r="B77" s="9" t="s">
        <v>54</v>
      </c>
      <c r="C77" s="10">
        <v>43</v>
      </c>
      <c r="D77" s="44">
        <v>396525.45</v>
      </c>
      <c r="E77" s="43">
        <f t="shared" si="11"/>
        <v>317220.36000000004</v>
      </c>
      <c r="F77" s="11">
        <f t="shared" si="12"/>
        <v>713745.81</v>
      </c>
      <c r="G77" s="43">
        <f t="shared" si="13"/>
        <v>570996.64800000004</v>
      </c>
      <c r="H77" s="11">
        <f t="shared" si="14"/>
        <v>1284742.4580000001</v>
      </c>
      <c r="I77" s="26">
        <f t="shared" si="15"/>
        <v>284570.454447</v>
      </c>
      <c r="J77" s="12">
        <f t="shared" si="10"/>
        <v>1000172.003553</v>
      </c>
      <c r="K77" s="1"/>
    </row>
    <row r="78" spans="2:11" x14ac:dyDescent="0.25">
      <c r="B78" s="9" t="s">
        <v>55</v>
      </c>
      <c r="C78" s="10">
        <v>44</v>
      </c>
      <c r="D78" s="44">
        <v>364374.74</v>
      </c>
      <c r="E78" s="43">
        <f t="shared" si="11"/>
        <v>291499.79200000002</v>
      </c>
      <c r="F78" s="11">
        <f t="shared" si="12"/>
        <v>655874.53200000001</v>
      </c>
      <c r="G78" s="43">
        <f t="shared" si="13"/>
        <v>524699.62560000003</v>
      </c>
      <c r="H78" s="11">
        <f t="shared" si="14"/>
        <v>1180574.1576</v>
      </c>
      <c r="I78" s="26">
        <f t="shared" si="15"/>
        <v>261497.17590840001</v>
      </c>
      <c r="J78" s="12">
        <f t="shared" si="10"/>
        <v>919076.98169160006</v>
      </c>
      <c r="K78" s="1"/>
    </row>
    <row r="79" spans="2:11" x14ac:dyDescent="0.25">
      <c r="B79" s="9" t="s">
        <v>56</v>
      </c>
      <c r="C79" s="10">
        <v>44</v>
      </c>
      <c r="D79" s="44">
        <v>364374.74</v>
      </c>
      <c r="E79" s="43">
        <f t="shared" si="11"/>
        <v>291499.79200000002</v>
      </c>
      <c r="F79" s="11">
        <f t="shared" si="12"/>
        <v>655874.53200000001</v>
      </c>
      <c r="G79" s="43">
        <f t="shared" si="13"/>
        <v>524699.62560000003</v>
      </c>
      <c r="H79" s="11">
        <f t="shared" si="14"/>
        <v>1180574.1576</v>
      </c>
      <c r="I79" s="26">
        <f t="shared" si="15"/>
        <v>261497.17590840001</v>
      </c>
      <c r="J79" s="12">
        <f t="shared" si="10"/>
        <v>919076.98169160006</v>
      </c>
      <c r="K79" s="1"/>
    </row>
    <row r="80" spans="2:11" ht="15.75" thickBot="1" x14ac:dyDescent="0.3">
      <c r="B80" s="23" t="s">
        <v>79</v>
      </c>
      <c r="C80" s="13">
        <v>45</v>
      </c>
      <c r="D80" s="45">
        <v>332224.03000000003</v>
      </c>
      <c r="E80" s="43">
        <f t="shared" si="11"/>
        <v>265779.22400000005</v>
      </c>
      <c r="F80" s="14">
        <f>+D80+E80</f>
        <v>598003.25400000007</v>
      </c>
      <c r="G80" s="43">
        <f t="shared" si="13"/>
        <v>478402.60320000007</v>
      </c>
      <c r="H80" s="14">
        <f t="shared" si="14"/>
        <v>1076405.8572000002</v>
      </c>
      <c r="I80" s="26">
        <f t="shared" si="15"/>
        <v>238423.89736980005</v>
      </c>
      <c r="J80" s="15">
        <f t="shared" si="10"/>
        <v>837981.95983020018</v>
      </c>
      <c r="K80" s="1"/>
    </row>
    <row r="82" spans="2:10" x14ac:dyDescent="0.25">
      <c r="B82" s="2" t="s">
        <v>80</v>
      </c>
      <c r="C82" s="5"/>
      <c r="D82" s="5"/>
      <c r="E82" s="5"/>
      <c r="F82" s="5"/>
      <c r="G82" s="5"/>
      <c r="H82" s="5"/>
      <c r="I82" s="5"/>
      <c r="J82" s="5"/>
    </row>
    <row r="83" spans="2:10" x14ac:dyDescent="0.25">
      <c r="B83" s="3" t="s">
        <v>81</v>
      </c>
      <c r="C83" s="5"/>
      <c r="D83" s="5"/>
      <c r="E83" s="5"/>
      <c r="F83" s="5"/>
      <c r="G83" s="5"/>
      <c r="H83" s="5"/>
      <c r="I83" s="5"/>
      <c r="J83" s="5"/>
    </row>
    <row r="84" spans="2:10" x14ac:dyDescent="0.25">
      <c r="B84" s="3" t="s">
        <v>82</v>
      </c>
      <c r="C84" s="5"/>
      <c r="D84" s="5"/>
      <c r="E84" s="5"/>
      <c r="F84" s="5"/>
      <c r="G84" s="5"/>
      <c r="H84" s="5"/>
      <c r="I84" s="5"/>
      <c r="J84" s="5"/>
    </row>
    <row r="85" spans="2:10" x14ac:dyDescent="0.25">
      <c r="B85" s="3"/>
      <c r="C85" s="5"/>
      <c r="D85" s="5"/>
      <c r="E85" s="5"/>
      <c r="F85" s="5"/>
      <c r="G85" s="5"/>
      <c r="H85" s="5"/>
      <c r="I85" s="5"/>
      <c r="J85" s="5"/>
    </row>
    <row r="86" spans="2:10" x14ac:dyDescent="0.25">
      <c r="B86" s="2" t="s">
        <v>83</v>
      </c>
      <c r="C86" s="5"/>
      <c r="D86" s="5"/>
      <c r="E86" s="5"/>
      <c r="F86" s="5"/>
      <c r="G86" s="5"/>
      <c r="H86" s="5"/>
      <c r="I86" s="5"/>
      <c r="J86" s="5"/>
    </row>
    <row r="87" spans="2:10" x14ac:dyDescent="0.25">
      <c r="B87" s="3" t="s">
        <v>84</v>
      </c>
      <c r="C87" s="5"/>
      <c r="D87" s="5"/>
      <c r="E87" s="5"/>
      <c r="F87" s="5"/>
      <c r="G87" s="5"/>
      <c r="H87" s="5"/>
      <c r="I87" s="5"/>
      <c r="J87" s="5"/>
    </row>
    <row r="88" spans="2:10" x14ac:dyDescent="0.25">
      <c r="B88" s="2" t="s">
        <v>87</v>
      </c>
      <c r="C88" s="5"/>
      <c r="D88" s="5"/>
      <c r="E88" s="5"/>
      <c r="F88" s="5"/>
      <c r="G88" s="5"/>
      <c r="H88" s="5"/>
      <c r="I88" s="5"/>
      <c r="J88" s="5"/>
    </row>
    <row r="89" spans="2:10" x14ac:dyDescent="0.25">
      <c r="B89" s="3" t="s">
        <v>85</v>
      </c>
      <c r="C89" s="5"/>
      <c r="D89" s="5"/>
      <c r="E89" s="5"/>
      <c r="F89" s="5"/>
      <c r="G89" s="5"/>
      <c r="H89" s="5"/>
      <c r="I89" s="5"/>
      <c r="J89" s="5"/>
    </row>
    <row r="90" spans="2:10" x14ac:dyDescent="0.25">
      <c r="B90" s="3" t="s">
        <v>86</v>
      </c>
      <c r="C90" s="5"/>
      <c r="D90" s="5"/>
      <c r="E90" s="5"/>
      <c r="F90" s="5"/>
      <c r="G90" s="5"/>
      <c r="H90" s="5"/>
      <c r="I90" s="5"/>
      <c r="J90" s="5"/>
    </row>
    <row r="91" spans="2:10" x14ac:dyDescent="0.25">
      <c r="B91" s="3"/>
      <c r="C91" s="5"/>
      <c r="D91" s="5"/>
      <c r="E91" s="5"/>
      <c r="F91" s="5"/>
      <c r="G91" s="5"/>
      <c r="H91" s="5"/>
      <c r="I91" s="5"/>
      <c r="J91" s="5"/>
    </row>
    <row r="92" spans="2:10" x14ac:dyDescent="0.25">
      <c r="B92" s="2" t="s">
        <v>88</v>
      </c>
      <c r="C92" s="5"/>
      <c r="D92" s="5"/>
      <c r="E92" s="5"/>
      <c r="F92" s="5"/>
      <c r="G92" s="5"/>
      <c r="H92" s="5"/>
      <c r="I92" s="5"/>
      <c r="J92" s="5"/>
    </row>
    <row r="93" spans="2:10" x14ac:dyDescent="0.25">
      <c r="B93" s="3" t="s">
        <v>89</v>
      </c>
      <c r="C93" s="5"/>
      <c r="D93" s="5"/>
      <c r="E93" s="5"/>
      <c r="F93" s="5"/>
      <c r="G93" s="5"/>
      <c r="H93" s="5"/>
      <c r="I93" s="5"/>
      <c r="J93" s="5"/>
    </row>
    <row r="94" spans="2:10" x14ac:dyDescent="0.25">
      <c r="B94" s="2" t="s">
        <v>90</v>
      </c>
      <c r="C94" s="5"/>
      <c r="D94" s="5"/>
      <c r="E94" s="5"/>
      <c r="F94" s="5"/>
      <c r="G94" s="5"/>
      <c r="H94" s="5"/>
      <c r="I94" s="5"/>
      <c r="J94" s="5"/>
    </row>
    <row r="95" spans="2:10" x14ac:dyDescent="0.25">
      <c r="B95" s="3" t="s">
        <v>94</v>
      </c>
      <c r="C95" s="5"/>
      <c r="D95" s="5"/>
      <c r="E95" s="5"/>
      <c r="F95" s="5"/>
      <c r="G95" s="5"/>
      <c r="H95" s="5"/>
      <c r="I95" s="5"/>
      <c r="J95" s="5"/>
    </row>
    <row r="96" spans="2:10" x14ac:dyDescent="0.25">
      <c r="B96" s="3"/>
      <c r="C96" s="5"/>
      <c r="D96" s="5"/>
      <c r="E96" s="5"/>
      <c r="F96" s="5"/>
      <c r="G96" s="5"/>
      <c r="H96" s="5"/>
      <c r="I96" s="5"/>
      <c r="J96" s="5"/>
    </row>
    <row r="97" spans="2:10" x14ac:dyDescent="0.25">
      <c r="B97" s="2" t="s">
        <v>91</v>
      </c>
      <c r="C97" s="5"/>
      <c r="D97" s="5"/>
      <c r="E97" s="5"/>
      <c r="F97" s="5"/>
      <c r="G97" s="5"/>
      <c r="H97" s="5"/>
      <c r="I97" s="5"/>
      <c r="J97" s="5"/>
    </row>
    <row r="98" spans="2:10" x14ac:dyDescent="0.25">
      <c r="B98" s="3" t="s">
        <v>92</v>
      </c>
      <c r="C98" s="5"/>
      <c r="D98" s="5"/>
      <c r="E98" s="5"/>
      <c r="F98" s="5"/>
      <c r="G98" s="5"/>
      <c r="H98" s="5"/>
      <c r="I98" s="5"/>
      <c r="J98" s="5"/>
    </row>
    <row r="99" spans="2:10" x14ac:dyDescent="0.25">
      <c r="B99" s="3" t="s">
        <v>93</v>
      </c>
      <c r="C99" s="5"/>
      <c r="D99" s="5"/>
      <c r="E99" s="5"/>
      <c r="F99" s="5"/>
      <c r="G99" s="5"/>
      <c r="H99" s="5"/>
      <c r="I99" s="5"/>
      <c r="J99" s="5"/>
    </row>
    <row r="100" spans="2:10" x14ac:dyDescent="0.25">
      <c r="B100" s="5"/>
      <c r="C100" s="5"/>
      <c r="D100" s="5"/>
      <c r="E100" s="5"/>
      <c r="F100" s="5"/>
      <c r="G100" s="5"/>
      <c r="H100" s="5"/>
      <c r="I100" s="5"/>
      <c r="J100" s="5"/>
    </row>
  </sheetData>
  <mergeCells count="2">
    <mergeCell ref="B2:I2"/>
    <mergeCell ref="B3:H3"/>
  </mergeCells>
  <pageMargins left="1.299212598425197" right="0.70866141732283472" top="0.35433070866141736" bottom="0.35433070866141736" header="0.31496062992125984" footer="0.31496062992125984"/>
  <pageSetup paperSize="9" scale="50" orientation="portrait" r:id="rId1"/>
  <ignoredErrors>
    <ignoredError sqref="F7:F39 F40:F80 G7:G3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Lezcano</dc:creator>
  <cp:lastModifiedBy>lisandroansa</cp:lastModifiedBy>
  <cp:lastPrinted>2024-05-03T10:47:26Z</cp:lastPrinted>
  <dcterms:created xsi:type="dcterms:W3CDTF">2017-05-11T11:40:38Z</dcterms:created>
  <dcterms:modified xsi:type="dcterms:W3CDTF">2024-12-06T13:17:42Z</dcterms:modified>
</cp:coreProperties>
</file>