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490" windowHeight="99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F43" i="1"/>
  <c r="H43" i="1" s="1"/>
  <c r="F7" i="1"/>
  <c r="I43" i="1" l="1"/>
  <c r="J43" i="1"/>
  <c r="H7" i="1"/>
  <c r="F81" i="1" l="1"/>
  <c r="F14" i="1"/>
  <c r="F76" i="1" l="1"/>
  <c r="F61" i="1" l="1"/>
  <c r="H61" i="1" s="1"/>
  <c r="F34" i="1"/>
  <c r="H34" i="1" s="1"/>
  <c r="I34" i="1" l="1"/>
  <c r="J34" i="1" s="1"/>
  <c r="I61" i="1"/>
  <c r="J61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H14" i="1"/>
  <c r="I14" i="1" s="1"/>
  <c r="F15" i="1"/>
  <c r="H15" i="1" s="1"/>
  <c r="I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I29" i="1" s="1"/>
  <c r="F30" i="1"/>
  <c r="H30" i="1" s="1"/>
  <c r="F31" i="1"/>
  <c r="H31" i="1" s="1"/>
  <c r="F32" i="1"/>
  <c r="H32" i="1" s="1"/>
  <c r="F33" i="1"/>
  <c r="H33" i="1" s="1"/>
  <c r="F35" i="1"/>
  <c r="H35" i="1" s="1"/>
  <c r="F36" i="1"/>
  <c r="H36" i="1" s="1"/>
  <c r="F37" i="1"/>
  <c r="H37" i="1" s="1"/>
  <c r="F38" i="1"/>
  <c r="H38" i="1" s="1"/>
  <c r="F39" i="1"/>
  <c r="H39" i="1" s="1"/>
  <c r="F41" i="1"/>
  <c r="H41" i="1" s="1"/>
  <c r="F42" i="1"/>
  <c r="H42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H76" i="1"/>
  <c r="F77" i="1"/>
  <c r="H77" i="1" s="1"/>
  <c r="F78" i="1"/>
  <c r="H78" i="1" s="1"/>
  <c r="F79" i="1"/>
  <c r="H79" i="1" s="1"/>
  <c r="F80" i="1"/>
  <c r="H80" i="1" s="1"/>
  <c r="H81" i="1"/>
  <c r="I12" i="1" l="1"/>
  <c r="I78" i="1"/>
  <c r="J78" i="1" s="1"/>
  <c r="I74" i="1"/>
  <c r="J74" i="1" s="1"/>
  <c r="I70" i="1"/>
  <c r="J70" i="1" s="1"/>
  <c r="I66" i="1"/>
  <c r="J66" i="1" s="1"/>
  <c r="I62" i="1"/>
  <c r="J62" i="1" s="1"/>
  <c r="I57" i="1"/>
  <c r="J57" i="1" s="1"/>
  <c r="I53" i="1"/>
  <c r="J53" i="1" s="1"/>
  <c r="I49" i="1"/>
  <c r="J49" i="1" s="1"/>
  <c r="I45" i="1"/>
  <c r="J45" i="1" s="1"/>
  <c r="I41" i="1"/>
  <c r="J41" i="1" s="1"/>
  <c r="I36" i="1"/>
  <c r="J36" i="1" s="1"/>
  <c r="I31" i="1"/>
  <c r="J31" i="1" s="1"/>
  <c r="I27" i="1"/>
  <c r="J27" i="1" s="1"/>
  <c r="I23" i="1"/>
  <c r="J23" i="1" s="1"/>
  <c r="I81" i="1"/>
  <c r="J81" i="1" s="1"/>
  <c r="I77" i="1"/>
  <c r="J77" i="1" s="1"/>
  <c r="I73" i="1"/>
  <c r="J73" i="1" s="1"/>
  <c r="I69" i="1"/>
  <c r="J69" i="1" s="1"/>
  <c r="I65" i="1"/>
  <c r="J65" i="1" s="1"/>
  <c r="I60" i="1"/>
  <c r="J60" i="1" s="1"/>
  <c r="I56" i="1"/>
  <c r="J56" i="1" s="1"/>
  <c r="I52" i="1"/>
  <c r="J52" i="1" s="1"/>
  <c r="I48" i="1"/>
  <c r="J48" i="1" s="1"/>
  <c r="I44" i="1"/>
  <c r="J44" i="1" s="1"/>
  <c r="I39" i="1"/>
  <c r="J39" i="1" s="1"/>
  <c r="I35" i="1"/>
  <c r="J35" i="1" s="1"/>
  <c r="I30" i="1"/>
  <c r="J30" i="1" s="1"/>
  <c r="I26" i="1"/>
  <c r="J26" i="1" s="1"/>
  <c r="I22" i="1"/>
  <c r="J22" i="1" s="1"/>
  <c r="I80" i="1"/>
  <c r="J80" i="1" s="1"/>
  <c r="I76" i="1"/>
  <c r="J76" i="1" s="1"/>
  <c r="I72" i="1"/>
  <c r="J72" i="1" s="1"/>
  <c r="I68" i="1"/>
  <c r="J68" i="1" s="1"/>
  <c r="I64" i="1"/>
  <c r="J64" i="1" s="1"/>
  <c r="I59" i="1"/>
  <c r="J59" i="1" s="1"/>
  <c r="I55" i="1"/>
  <c r="J55" i="1" s="1"/>
  <c r="I51" i="1"/>
  <c r="J51" i="1" s="1"/>
  <c r="I47" i="1"/>
  <c r="J47" i="1" s="1"/>
  <c r="I38" i="1"/>
  <c r="J38" i="1" s="1"/>
  <c r="I33" i="1"/>
  <c r="J33" i="1" s="1"/>
  <c r="J29" i="1"/>
  <c r="I25" i="1"/>
  <c r="J25" i="1" s="1"/>
  <c r="I21" i="1"/>
  <c r="J21" i="1" s="1"/>
  <c r="I79" i="1"/>
  <c r="J79" i="1" s="1"/>
  <c r="I75" i="1"/>
  <c r="J75" i="1" s="1"/>
  <c r="I71" i="1"/>
  <c r="J71" i="1" s="1"/>
  <c r="I67" i="1"/>
  <c r="J67" i="1" s="1"/>
  <c r="I63" i="1"/>
  <c r="J63" i="1" s="1"/>
  <c r="I58" i="1"/>
  <c r="J58" i="1" s="1"/>
  <c r="I54" i="1"/>
  <c r="J54" i="1" s="1"/>
  <c r="I50" i="1"/>
  <c r="J50" i="1" s="1"/>
  <c r="I46" i="1"/>
  <c r="J46" i="1" s="1"/>
  <c r="I42" i="1"/>
  <c r="J42" i="1" s="1"/>
  <c r="I37" i="1"/>
  <c r="J37" i="1" s="1"/>
  <c r="I32" i="1"/>
  <c r="J32" i="1" s="1"/>
  <c r="I28" i="1"/>
  <c r="J28" i="1" s="1"/>
  <c r="I24" i="1"/>
  <c r="J24" i="1" s="1"/>
  <c r="I19" i="1"/>
  <c r="J19" i="1" s="1"/>
  <c r="J15" i="1"/>
  <c r="I18" i="1"/>
  <c r="J18" i="1" s="1"/>
  <c r="J14" i="1"/>
  <c r="I17" i="1"/>
  <c r="J17" i="1" s="1"/>
  <c r="I20" i="1"/>
  <c r="J20" i="1" s="1"/>
  <c r="I16" i="1"/>
  <c r="J16" i="1" s="1"/>
  <c r="I11" i="1"/>
  <c r="J11" i="1" s="1"/>
  <c r="I10" i="1"/>
  <c r="J10" i="1" s="1"/>
  <c r="I13" i="1"/>
  <c r="J13" i="1" s="1"/>
  <c r="I9" i="1"/>
  <c r="J9" i="1" s="1"/>
  <c r="J12" i="1"/>
  <c r="I8" i="1"/>
  <c r="J8" i="1" s="1"/>
</calcChain>
</file>

<file path=xl/sharedStrings.xml><?xml version="1.0" encoding="utf-8"?>
<sst xmlns="http://schemas.openxmlformats.org/spreadsheetml/2006/main" count="102" uniqueCount="102">
  <si>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</si>
  <si>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</si>
  <si>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</si>
  <si>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</si>
  <si>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</si>
  <si>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</si>
  <si>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</si>
  <si>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</si>
  <si>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</si>
  <si>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</si>
  <si>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</si>
  <si>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</si>
  <si>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</si>
  <si>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</si>
  <si>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</si>
  <si>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</si>
  <si>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</si>
  <si>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</si>
  <si>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</si>
  <si>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</si>
  <si>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</si>
  <si>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</si>
  <si>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</si>
  <si>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</si>
  <si>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</si>
  <si>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</si>
  <si>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</si>
  <si>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</si>
  <si>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</si>
  <si>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</si>
  <si>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</si>
  <si>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</si>
  <si>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</si>
  <si>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</si>
  <si>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</si>
  <si>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</si>
  <si>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</si>
  <si>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</si>
  <si>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</si>
  <si>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</si>
  <si>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</si>
  <si>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</si>
  <si>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</si>
  <si>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</si>
  <si>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</si>
  <si>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</si>
  <si>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</si>
  <si>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</si>
  <si>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</si>
  <si>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</si>
  <si>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</si>
  <si>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</si>
  <si>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</si>
  <si>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</si>
  <si>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</si>
  <si>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</si>
  <si>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</si>
  <si>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</si>
  <si>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</si>
  <si>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2.- PERSONAL SUP.FUERA DE ESCALAFON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</si>
  <si>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</si>
  <si>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</si>
  <si>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</si>
  <si>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</si>
  <si>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</si>
  <si>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</si>
  <si>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</si>
  <si>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</si>
  <si>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</si>
  <si>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</si>
  <si>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</si>
  <si>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</si>
  <si>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</si>
  <si>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</si>
  <si>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</si>
  <si>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</si>
  <si>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</si>
  <si>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</si>
  <si>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</si>
  <si>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DESCUENTOS DE LEY (19,3%)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</si>
  <si>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</si>
  <si>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</si>
  <si>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</si>
  <si>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</si>
  <si>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</si>
  <si>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</si>
  <si>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</si>
  <si>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</si>
  <si>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</si>
  <si>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</si>
  <si>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</si>
  <si>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</si>
  <si>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</si>
  <si>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</si>
  <si>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</si>
  <si>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</si>
  <si>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</si>
  <si>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(Valores dispuestos por Decreto 1235/24 MHF)</t>
  </si>
  <si>
    <t>REMUNERACIONES DE AUTORIDADES SUPERIORES Y PERSONAL SUP. FUERA DE ESCALAFON - JUNIO 2024.</t>
  </si>
  <si>
    <t xml:space="preserve">BASICO A PARTIR DEL 01/06/2024    </t>
  </si>
  <si>
    <t xml:space="preserve">REPRESEN. A PARTIR DEL 01/06/2024   </t>
  </si>
  <si>
    <t xml:space="preserve">ADICIONAL A PARTIR DEL 01/06/2024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</si>
</sst>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5" formatCode="_ * #,##0.000000_ ;_ * \-#,##0.000000_ ;_ * &quot;-&quot;??_ ;_ @_ "/>
    <numFmt numFmtId="169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0" applyNumberFormat="1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43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43" fontId="5" fillId="0" borderId="8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43" fontId="5" fillId="0" borderId="3" xfId="0" applyNumberFormat="1" applyFont="1" applyFill="1" applyBorder="1" applyAlignment="1">
      <alignment horizontal="center"/>
    </xf>
    <xf numFmtId="43" fontId="5" fillId="2" borderId="3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43" fontId="5" fillId="0" borderId="6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0" applyNumberFormat="1" applyFont="1" applyBorder="1" applyAlignment="1">
      <alignment horizontal="center"/>
    </xf>
    <xf numFmtId="43" fontId="5" fillId="0" borderId="19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43" fontId="5" fillId="0" borderId="12" xfId="0" applyNumberFormat="1" applyFont="1" applyFill="1" applyBorder="1" applyAlignment="1">
      <alignment horizontal="center"/>
    </xf>
    <xf numFmtId="43" fontId="5" fillId="0" borderId="1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0" fillId="0" borderId="0" xfId="1" applyFont="1"/>
    <xf numFmtId="43" fontId="1" fillId="0" borderId="2" xfId="1" applyFont="1" applyFill="1" applyBorder="1" applyAlignment="1">
      <alignment horizontal="center" vertical="center" wrapText="1"/>
    </xf>
    <xf numFmtId="165" fontId="0" fillId="0" borderId="0" xfId="1" applyNumberFormat="1" applyFont="1"/>
    <xf numFmtId="169" fontId="0" fillId="0" borderId="0" xfId="1" applyNumberFormat="1" applyFont="1"/>
    <xf numFmtId="0" fontId="1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3" fontId="5" fillId="2" borderId="12" xfId="0" applyNumberFormat="1" applyFont="1" applyFill="1" applyBorder="1" applyAlignment="1">
      <alignment horizontal="center"/>
    </xf>
    <xf numFmtId="4" fontId="7" fillId="2" borderId="12" xfId="0" applyNumberFormat="1" applyFont="1" applyFill="1" applyBorder="1"/>
    <xf numFmtId="4" fontId="7" fillId="2" borderId="3" xfId="0" applyNumberFormat="1" applyFont="1" applyFill="1" applyBorder="1"/>
    <xf numFmtId="43" fontId="5" fillId="2" borderId="18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right" vertical="center" wrapText="1"/>
    </xf>
    <xf numFmtId="4" fontId="7" fillId="2" borderId="18" xfId="0" applyNumberFormat="1" applyFont="1" applyFill="1" applyBorder="1"/>
    <xf numFmtId="4" fontId="7" fillId="2" borderId="7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1"/>
  <sheetViews>
    <sheetView tabSelected="1" workbookViewId="0">
      <selection activeCell="K9" sqref="K9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2.7109375" bestFit="1" customWidth="1"/>
    <col min="5" max="5" width="13.42578125" customWidth="1"/>
    <col min="6" max="6" width="14.7109375" customWidth="1"/>
    <col min="7" max="7" width="13.5703125" bestFit="1" customWidth="1"/>
    <col min="8" max="8" width="14.42578125" bestFit="1" customWidth="1"/>
    <col min="9" max="9" width="13.42578125" customWidth="1"/>
    <col min="10" max="10" width="14.42578125" bestFit="1" customWidth="1"/>
    <col min="11" max="11" width="10.85546875" customWidth="1"/>
    <col min="12" max="12" width="12" style="41" hidden="1" customWidth="1"/>
    <col min="13" max="13" width="15" style="41" bestFit="1" customWidth="1"/>
    <col min="14" max="17" width="12.5703125" bestFit="1" customWidth="1"/>
  </cols>
  <sheetData>
    <row r="2" spans="1:17" ht="15.75" x14ac:dyDescent="0.25">
      <c r="A2" s="6"/>
      <c r="B2" s="40" t="s">
        <v>98</v>
      </c>
      <c r="C2" s="40"/>
      <c r="D2" s="40"/>
      <c r="E2" s="40"/>
      <c r="F2" s="40"/>
      <c r="G2" s="40"/>
      <c r="H2" s="40"/>
      <c r="I2" s="40"/>
    </row>
    <row r="3" spans="1:17" ht="15.75" x14ac:dyDescent="0.25">
      <c r="B3" s="40" t="s">
        <v>97</v>
      </c>
      <c r="C3" s="40"/>
      <c r="D3" s="40"/>
      <c r="E3" s="40"/>
      <c r="F3" s="40"/>
      <c r="G3" s="40"/>
      <c r="H3" s="40"/>
      <c r="I3" s="7"/>
    </row>
    <row r="4" spans="1:17" ht="15.75" customHeight="1" thickBot="1" x14ac:dyDescent="0.35">
      <c r="L4" s="43">
        <v>1.059259</v>
      </c>
    </row>
    <row r="5" spans="1:17" ht="39" thickBot="1" x14ac:dyDescent="0.3">
      <c r="B5" s="4" t="s">
        <v>0</v>
      </c>
      <c r="C5" s="16" t="s">
        <v>1</v>
      </c>
      <c r="D5" s="45" t="s">
        <v>99</v>
      </c>
      <c r="E5" s="45" t="s">
        <v>100</v>
      </c>
      <c r="F5" s="4" t="s">
        <v>57</v>
      </c>
      <c r="G5" s="4" t="s">
        <v>101</v>
      </c>
      <c r="H5" s="17" t="s">
        <v>66</v>
      </c>
      <c r="I5" s="4" t="s">
        <v>79</v>
      </c>
      <c r="J5" s="4" t="s">
        <v>80</v>
      </c>
      <c r="L5" s="42"/>
    </row>
    <row r="6" spans="1:17" ht="15.75" thickBot="1" x14ac:dyDescent="0.3">
      <c r="B6" s="28" t="s">
        <v>58</v>
      </c>
      <c r="C6" s="29"/>
      <c r="D6" s="46"/>
      <c r="E6" s="46"/>
      <c r="F6" s="29"/>
      <c r="G6" s="29"/>
      <c r="H6" s="29"/>
      <c r="I6" s="30"/>
      <c r="J6" s="31"/>
    </row>
    <row r="7" spans="1:17" ht="15.75" customHeight="1" x14ac:dyDescent="0.3">
      <c r="B7" s="24" t="s">
        <v>2</v>
      </c>
      <c r="C7" s="25">
        <v>30</v>
      </c>
      <c r="D7" s="47">
        <v>947021.90364798065</v>
      </c>
      <c r="E7" s="48">
        <v>757617.52064854407</v>
      </c>
      <c r="F7" s="26">
        <f>+D7+E7</f>
        <v>1704639.4242965248</v>
      </c>
      <c r="G7" s="48">
        <v>1363711.5394372197</v>
      </c>
      <c r="H7" s="26">
        <f>+F7+G7</f>
        <v>3068350.9637337448</v>
      </c>
      <c r="I7" s="26">
        <f>+H7*0.193</f>
        <v>592191.73600061273</v>
      </c>
      <c r="J7" s="27">
        <f>+H7-I7</f>
        <v>2476159.227733132</v>
      </c>
      <c r="N7" s="1"/>
      <c r="O7" s="1"/>
      <c r="P7" s="1"/>
      <c r="Q7" s="1"/>
    </row>
    <row r="8" spans="1:17" ht="14.45" x14ac:dyDescent="0.3">
      <c r="B8" s="9" t="s">
        <v>3</v>
      </c>
      <c r="C8" s="10">
        <v>31</v>
      </c>
      <c r="D8" s="49">
        <v>903975.30800601817</v>
      </c>
      <c r="E8" s="49">
        <v>723180.2486746551</v>
      </c>
      <c r="F8" s="11">
        <f t="shared" ref="F8:F72" si="0">+D8+E8</f>
        <v>1627155.5566806733</v>
      </c>
      <c r="G8" s="49">
        <v>1301724.4408048575</v>
      </c>
      <c r="H8" s="11">
        <f t="shared" ref="H8:H72" si="1">+F8+G8</f>
        <v>2928879.9974855306</v>
      </c>
      <c r="I8" s="11">
        <f t="shared" ref="I8:I13" si="2">+H8*0.193</f>
        <v>565273.83951470745</v>
      </c>
      <c r="J8" s="12">
        <f t="shared" ref="J8:J71" si="3">+H8-I8</f>
        <v>2363606.1579708233</v>
      </c>
      <c r="N8" s="1"/>
      <c r="O8" s="1"/>
      <c r="P8" s="1"/>
      <c r="Q8" s="1"/>
    </row>
    <row r="9" spans="1:17" ht="14.45" x14ac:dyDescent="0.3">
      <c r="B9" s="21" t="s">
        <v>4</v>
      </c>
      <c r="C9" s="18">
        <v>32</v>
      </c>
      <c r="D9" s="49">
        <v>860928.72371325851</v>
      </c>
      <c r="E9" s="49">
        <v>688742.97670076624</v>
      </c>
      <c r="F9" s="19">
        <f t="shared" si="0"/>
        <v>1549671.7004140248</v>
      </c>
      <c r="G9" s="49">
        <v>1239737.3648709012</v>
      </c>
      <c r="H9" s="19">
        <f t="shared" si="1"/>
        <v>2789409.065284926</v>
      </c>
      <c r="I9" s="19">
        <f t="shared" si="2"/>
        <v>538355.94959999074</v>
      </c>
      <c r="J9" s="22">
        <f t="shared" si="3"/>
        <v>2251053.1156849354</v>
      </c>
      <c r="N9" s="1"/>
      <c r="O9" s="1"/>
      <c r="P9" s="1"/>
      <c r="Q9" s="1"/>
    </row>
    <row r="10" spans="1:17" s="8" customFormat="1" ht="14.45" x14ac:dyDescent="0.3">
      <c r="B10" s="21" t="s">
        <v>5</v>
      </c>
      <c r="C10" s="18">
        <v>32</v>
      </c>
      <c r="D10" s="49">
        <v>860928.72371325851</v>
      </c>
      <c r="E10" s="49">
        <v>688742.97670076624</v>
      </c>
      <c r="F10" s="19">
        <f t="shared" si="0"/>
        <v>1549671.7004140248</v>
      </c>
      <c r="G10" s="49">
        <v>1239737.3648709012</v>
      </c>
      <c r="H10" s="19">
        <f t="shared" si="1"/>
        <v>2789409.065284926</v>
      </c>
      <c r="I10" s="19">
        <f t="shared" si="2"/>
        <v>538355.94959999074</v>
      </c>
      <c r="J10" s="22">
        <f t="shared" si="3"/>
        <v>2251053.1156849354</v>
      </c>
      <c r="L10" s="41"/>
      <c r="M10" s="41"/>
      <c r="N10" s="1"/>
      <c r="O10" s="1"/>
      <c r="P10" s="1"/>
      <c r="Q10" s="1"/>
    </row>
    <row r="11" spans="1:17" s="8" customFormat="1" ht="14.45" x14ac:dyDescent="0.3">
      <c r="B11" s="21" t="s">
        <v>25</v>
      </c>
      <c r="C11" s="18">
        <v>32</v>
      </c>
      <c r="D11" s="49">
        <v>860928.72371325851</v>
      </c>
      <c r="E11" s="49">
        <v>688742.97670076624</v>
      </c>
      <c r="F11" s="19">
        <f t="shared" si="0"/>
        <v>1549671.7004140248</v>
      </c>
      <c r="G11" s="49">
        <v>1239737.3648709012</v>
      </c>
      <c r="H11" s="19">
        <f t="shared" si="1"/>
        <v>2789409.065284926</v>
      </c>
      <c r="I11" s="19">
        <f t="shared" si="2"/>
        <v>538355.94959999074</v>
      </c>
      <c r="J11" s="22">
        <f t="shared" si="3"/>
        <v>2251053.1156849354</v>
      </c>
      <c r="L11" s="41"/>
      <c r="M11" s="41"/>
      <c r="N11" s="1"/>
      <c r="O11" s="1"/>
      <c r="P11" s="1"/>
      <c r="Q11" s="1"/>
    </row>
    <row r="12" spans="1:17" ht="14.45" x14ac:dyDescent="0.3">
      <c r="B12" s="9" t="s">
        <v>6</v>
      </c>
      <c r="C12" s="10">
        <v>33</v>
      </c>
      <c r="D12" s="20">
        <v>821719.31624139065</v>
      </c>
      <c r="E12" s="20">
        <v>657375.44845343137</v>
      </c>
      <c r="F12" s="11">
        <f t="shared" si="0"/>
        <v>1479094.764694822</v>
      </c>
      <c r="G12" s="49">
        <v>1183275.8072161765</v>
      </c>
      <c r="H12" s="20">
        <f t="shared" si="1"/>
        <v>2662370.5719109988</v>
      </c>
      <c r="I12" s="11">
        <f>+H12*0.193</f>
        <v>513837.52037882275</v>
      </c>
      <c r="J12" s="12">
        <f t="shared" si="3"/>
        <v>2148533.0515321759</v>
      </c>
      <c r="N12" s="1"/>
      <c r="O12" s="1"/>
      <c r="P12" s="1"/>
      <c r="Q12" s="1"/>
    </row>
    <row r="13" spans="1:17" x14ac:dyDescent="0.25">
      <c r="B13" s="32" t="s">
        <v>65</v>
      </c>
      <c r="C13" s="33">
        <v>33</v>
      </c>
      <c r="D13" s="50">
        <v>821719.31624139065</v>
      </c>
      <c r="E13" s="50">
        <v>657375.44845343137</v>
      </c>
      <c r="F13" s="34">
        <f t="shared" si="0"/>
        <v>1479094.764694822</v>
      </c>
      <c r="G13" s="52">
        <v>1183275.8072161765</v>
      </c>
      <c r="H13" s="34">
        <f t="shared" si="1"/>
        <v>2662370.5719109988</v>
      </c>
      <c r="I13" s="34">
        <f t="shared" si="2"/>
        <v>513837.52037882275</v>
      </c>
      <c r="J13" s="35">
        <f t="shared" si="3"/>
        <v>2148533.0515321759</v>
      </c>
      <c r="N13" s="1"/>
      <c r="O13" s="1"/>
      <c r="P13" s="1"/>
      <c r="Q13" s="1"/>
    </row>
    <row r="14" spans="1:17" ht="15.75" customHeight="1" x14ac:dyDescent="0.25">
      <c r="B14" s="36" t="s">
        <v>7</v>
      </c>
      <c r="C14" s="37">
        <v>34</v>
      </c>
      <c r="D14" s="48">
        <v>684792.51213737705</v>
      </c>
      <c r="E14" s="48">
        <v>547834.00970990153</v>
      </c>
      <c r="F14" s="38">
        <f t="shared" si="0"/>
        <v>1232626.5218472786</v>
      </c>
      <c r="G14" s="48">
        <v>986101.21520798234</v>
      </c>
      <c r="H14" s="38">
        <f t="shared" si="1"/>
        <v>2218727.7370552607</v>
      </c>
      <c r="I14" s="38">
        <f>+H14*0.193</f>
        <v>428214.45325166534</v>
      </c>
      <c r="J14" s="39">
        <f t="shared" si="3"/>
        <v>1790513.2838035952</v>
      </c>
      <c r="L14" s="41">
        <f>+G14*$L$4</f>
        <v>1044536.5871199921</v>
      </c>
      <c r="N14" s="1"/>
      <c r="O14" s="1"/>
      <c r="P14" s="1"/>
    </row>
    <row r="15" spans="1:17" ht="14.45" x14ac:dyDescent="0.3">
      <c r="B15" s="9" t="s">
        <v>60</v>
      </c>
      <c r="C15" s="10">
        <v>34</v>
      </c>
      <c r="D15" s="49">
        <v>684792.51213737705</v>
      </c>
      <c r="E15" s="49">
        <v>547834.00970990153</v>
      </c>
      <c r="F15" s="11">
        <f t="shared" si="0"/>
        <v>1232626.5218472786</v>
      </c>
      <c r="G15" s="49">
        <v>986101.21520798234</v>
      </c>
      <c r="H15" s="11">
        <f t="shared" si="1"/>
        <v>2218727.7370552607</v>
      </c>
      <c r="I15" s="11">
        <f>+H15*0.193</f>
        <v>428214.45325166534</v>
      </c>
      <c r="J15" s="12">
        <f t="shared" si="3"/>
        <v>1790513.2838035952</v>
      </c>
      <c r="L15" s="41">
        <f t="shared" ref="L15:L79" si="4">+G15*$L$4</f>
        <v>1044536.5871199921</v>
      </c>
      <c r="N15" s="1"/>
      <c r="O15" s="1"/>
    </row>
    <row r="16" spans="1:17" ht="14.45" x14ac:dyDescent="0.3">
      <c r="B16" s="9" t="s">
        <v>8</v>
      </c>
      <c r="C16" s="10">
        <v>34</v>
      </c>
      <c r="D16" s="49">
        <v>684792.51213737705</v>
      </c>
      <c r="E16" s="49">
        <v>547834.00970990153</v>
      </c>
      <c r="F16" s="11">
        <f t="shared" si="0"/>
        <v>1232626.5218472786</v>
      </c>
      <c r="G16" s="49">
        <v>986101.21520798234</v>
      </c>
      <c r="H16" s="11">
        <f t="shared" si="1"/>
        <v>2218727.7370552607</v>
      </c>
      <c r="I16" s="11">
        <f t="shared" ref="I16:I79" si="5">+H16*0.193</f>
        <v>428214.45325166534</v>
      </c>
      <c r="J16" s="12">
        <f t="shared" si="3"/>
        <v>1790513.2838035952</v>
      </c>
      <c r="L16" s="41">
        <f t="shared" si="4"/>
        <v>1044536.5871199921</v>
      </c>
      <c r="N16" s="1"/>
      <c r="O16" s="1"/>
    </row>
    <row r="17" spans="2:15" ht="14.45" x14ac:dyDescent="0.3">
      <c r="B17" s="9" t="s">
        <v>9</v>
      </c>
      <c r="C17" s="10">
        <v>34</v>
      </c>
      <c r="D17" s="49">
        <v>684792.51213737705</v>
      </c>
      <c r="E17" s="49">
        <v>547834.00970990153</v>
      </c>
      <c r="F17" s="11">
        <f t="shared" si="0"/>
        <v>1232626.5218472786</v>
      </c>
      <c r="G17" s="49">
        <v>986101.21520798234</v>
      </c>
      <c r="H17" s="11">
        <f t="shared" si="1"/>
        <v>2218727.7370552607</v>
      </c>
      <c r="I17" s="11">
        <f t="shared" si="5"/>
        <v>428214.45325166534</v>
      </c>
      <c r="J17" s="12">
        <f t="shared" si="3"/>
        <v>1790513.2838035952</v>
      </c>
      <c r="L17" s="41">
        <f t="shared" si="4"/>
        <v>1044536.5871199921</v>
      </c>
      <c r="N17" s="1"/>
      <c r="O17" s="1"/>
    </row>
    <row r="18" spans="2:15" ht="14.45" x14ac:dyDescent="0.3">
      <c r="B18" s="9" t="s">
        <v>10</v>
      </c>
      <c r="C18" s="10">
        <v>34</v>
      </c>
      <c r="D18" s="49">
        <v>684792.51213737705</v>
      </c>
      <c r="E18" s="49">
        <v>547834.00970990153</v>
      </c>
      <c r="F18" s="11">
        <f t="shared" si="0"/>
        <v>1232626.5218472786</v>
      </c>
      <c r="G18" s="49">
        <v>986101.21520798234</v>
      </c>
      <c r="H18" s="11">
        <f t="shared" si="1"/>
        <v>2218727.7370552607</v>
      </c>
      <c r="I18" s="11">
        <f t="shared" si="5"/>
        <v>428214.45325166534</v>
      </c>
      <c r="J18" s="12">
        <f t="shared" si="3"/>
        <v>1790513.2838035952</v>
      </c>
      <c r="L18" s="41">
        <f t="shared" si="4"/>
        <v>1044536.5871199921</v>
      </c>
      <c r="N18" s="1"/>
      <c r="O18" s="1"/>
    </row>
    <row r="19" spans="2:15" ht="14.45" x14ac:dyDescent="0.3">
      <c r="B19" s="9" t="s">
        <v>11</v>
      </c>
      <c r="C19" s="10">
        <v>34</v>
      </c>
      <c r="D19" s="49">
        <v>684792.51213737705</v>
      </c>
      <c r="E19" s="49">
        <v>547834.00970990153</v>
      </c>
      <c r="F19" s="11">
        <f t="shared" si="0"/>
        <v>1232626.5218472786</v>
      </c>
      <c r="G19" s="49">
        <v>986101.21520798234</v>
      </c>
      <c r="H19" s="11">
        <f t="shared" si="1"/>
        <v>2218727.7370552607</v>
      </c>
      <c r="I19" s="11">
        <f t="shared" si="5"/>
        <v>428214.45325166534</v>
      </c>
      <c r="J19" s="12">
        <f t="shared" si="3"/>
        <v>1790513.2838035952</v>
      </c>
      <c r="L19" s="41">
        <f t="shared" si="4"/>
        <v>1044536.5871199921</v>
      </c>
      <c r="N19" s="1"/>
      <c r="O19" s="1"/>
    </row>
    <row r="20" spans="2:15" ht="14.45" x14ac:dyDescent="0.3">
      <c r="B20" s="9" t="s">
        <v>12</v>
      </c>
      <c r="C20" s="10">
        <v>34</v>
      </c>
      <c r="D20" s="49">
        <v>684792.51213737705</v>
      </c>
      <c r="E20" s="49">
        <v>547834.00970990153</v>
      </c>
      <c r="F20" s="11">
        <f t="shared" si="0"/>
        <v>1232626.5218472786</v>
      </c>
      <c r="G20" s="49">
        <v>986101.21520798234</v>
      </c>
      <c r="H20" s="11">
        <f t="shared" si="1"/>
        <v>2218727.7370552607</v>
      </c>
      <c r="I20" s="11">
        <f t="shared" si="5"/>
        <v>428214.45325166534</v>
      </c>
      <c r="J20" s="12">
        <f t="shared" si="3"/>
        <v>1790513.2838035952</v>
      </c>
      <c r="L20" s="41">
        <f t="shared" si="4"/>
        <v>1044536.5871199921</v>
      </c>
      <c r="N20" s="1"/>
      <c r="O20" s="1"/>
    </row>
    <row r="21" spans="2:15" ht="14.45" x14ac:dyDescent="0.3">
      <c r="B21" s="9" t="s">
        <v>13</v>
      </c>
      <c r="C21" s="10">
        <v>34</v>
      </c>
      <c r="D21" s="49">
        <v>684792.51213737705</v>
      </c>
      <c r="E21" s="49">
        <v>547834.00970990153</v>
      </c>
      <c r="F21" s="11">
        <f t="shared" si="0"/>
        <v>1232626.5218472786</v>
      </c>
      <c r="G21" s="49">
        <v>986101.21520798234</v>
      </c>
      <c r="H21" s="11">
        <f t="shared" si="1"/>
        <v>2218727.7370552607</v>
      </c>
      <c r="I21" s="11">
        <f t="shared" si="5"/>
        <v>428214.45325166534</v>
      </c>
      <c r="J21" s="12">
        <f t="shared" si="3"/>
        <v>1790513.2838035952</v>
      </c>
      <c r="L21" s="41">
        <f t="shared" si="4"/>
        <v>1044536.5871199921</v>
      </c>
      <c r="N21" s="1"/>
      <c r="O21" s="1"/>
    </row>
    <row r="22" spans="2:15" ht="14.45" x14ac:dyDescent="0.3">
      <c r="B22" s="9" t="s">
        <v>14</v>
      </c>
      <c r="C22" s="10">
        <v>34</v>
      </c>
      <c r="D22" s="49">
        <v>684792.51213737705</v>
      </c>
      <c r="E22" s="49">
        <v>547834.00970990153</v>
      </c>
      <c r="F22" s="11">
        <f t="shared" si="0"/>
        <v>1232626.5218472786</v>
      </c>
      <c r="G22" s="49">
        <v>986101.21520798234</v>
      </c>
      <c r="H22" s="11">
        <f t="shared" si="1"/>
        <v>2218727.7370552607</v>
      </c>
      <c r="I22" s="11">
        <f t="shared" si="5"/>
        <v>428214.45325166534</v>
      </c>
      <c r="J22" s="12">
        <f t="shared" si="3"/>
        <v>1790513.2838035952</v>
      </c>
      <c r="L22" s="41">
        <f t="shared" si="4"/>
        <v>1044536.5871199921</v>
      </c>
      <c r="N22" s="1"/>
      <c r="O22" s="1"/>
    </row>
    <row r="23" spans="2:15" ht="14.45" x14ac:dyDescent="0.3">
      <c r="B23" s="9" t="s">
        <v>15</v>
      </c>
      <c r="C23" s="10">
        <v>34</v>
      </c>
      <c r="D23" s="49">
        <v>684792.51213737705</v>
      </c>
      <c r="E23" s="49">
        <v>547834.00970990153</v>
      </c>
      <c r="F23" s="11">
        <f t="shared" si="0"/>
        <v>1232626.5218472786</v>
      </c>
      <c r="G23" s="49">
        <v>986101.21520798234</v>
      </c>
      <c r="H23" s="11">
        <f t="shared" si="1"/>
        <v>2218727.7370552607</v>
      </c>
      <c r="I23" s="11">
        <f t="shared" si="5"/>
        <v>428214.45325166534</v>
      </c>
      <c r="J23" s="12">
        <f t="shared" si="3"/>
        <v>1790513.2838035952</v>
      </c>
      <c r="L23" s="41">
        <f t="shared" si="4"/>
        <v>1044536.5871199921</v>
      </c>
      <c r="N23" s="1"/>
      <c r="O23" s="1"/>
    </row>
    <row r="24" spans="2:15" ht="14.45" x14ac:dyDescent="0.3">
      <c r="B24" s="9" t="s">
        <v>16</v>
      </c>
      <c r="C24" s="10">
        <v>34</v>
      </c>
      <c r="D24" s="49">
        <v>684792.51213737705</v>
      </c>
      <c r="E24" s="49">
        <v>547834.00970990153</v>
      </c>
      <c r="F24" s="11">
        <f t="shared" si="0"/>
        <v>1232626.5218472786</v>
      </c>
      <c r="G24" s="49">
        <v>986101.21520798234</v>
      </c>
      <c r="H24" s="11">
        <f t="shared" si="1"/>
        <v>2218727.7370552607</v>
      </c>
      <c r="I24" s="11">
        <f t="shared" si="5"/>
        <v>428214.45325166534</v>
      </c>
      <c r="J24" s="12">
        <f t="shared" si="3"/>
        <v>1790513.2838035952</v>
      </c>
      <c r="L24" s="41">
        <f t="shared" si="4"/>
        <v>1044536.5871199921</v>
      </c>
      <c r="N24" s="1"/>
      <c r="O24" s="1"/>
    </row>
    <row r="25" spans="2:15" ht="14.45" x14ac:dyDescent="0.3">
      <c r="B25" s="9" t="s">
        <v>17</v>
      </c>
      <c r="C25" s="10">
        <v>34</v>
      </c>
      <c r="D25" s="49">
        <v>684792.51213737705</v>
      </c>
      <c r="E25" s="49">
        <v>547834.00970990153</v>
      </c>
      <c r="F25" s="11">
        <f t="shared" si="0"/>
        <v>1232626.5218472786</v>
      </c>
      <c r="G25" s="49">
        <v>986101.21520798234</v>
      </c>
      <c r="H25" s="11">
        <f>+F25+G25</f>
        <v>2218727.7370552607</v>
      </c>
      <c r="I25" s="11">
        <f t="shared" si="5"/>
        <v>428214.45325166534</v>
      </c>
      <c r="J25" s="12">
        <f t="shared" si="3"/>
        <v>1790513.2838035952</v>
      </c>
      <c r="L25" s="41">
        <f t="shared" si="4"/>
        <v>1044536.5871199921</v>
      </c>
      <c r="N25" s="1"/>
      <c r="O25" s="1"/>
    </row>
    <row r="26" spans="2:15" ht="14.45" x14ac:dyDescent="0.3">
      <c r="B26" s="9" t="s">
        <v>63</v>
      </c>
      <c r="C26" s="10">
        <v>35</v>
      </c>
      <c r="D26" s="20">
        <v>612588.42986141145</v>
      </c>
      <c r="E26" s="20">
        <v>490070.74388912908</v>
      </c>
      <c r="F26" s="11">
        <f t="shared" si="0"/>
        <v>1102659.1737505405</v>
      </c>
      <c r="G26" s="49">
        <v>882127.34354011365</v>
      </c>
      <c r="H26" s="11">
        <f t="shared" si="1"/>
        <v>1984786.5172906541</v>
      </c>
      <c r="I26" s="11">
        <f t="shared" si="5"/>
        <v>383063.79783709627</v>
      </c>
      <c r="J26" s="12">
        <f t="shared" si="3"/>
        <v>1601722.7194535579</v>
      </c>
      <c r="L26" s="41">
        <f t="shared" si="4"/>
        <v>934401.32779095718</v>
      </c>
      <c r="N26" s="1"/>
      <c r="O26" s="1"/>
    </row>
    <row r="27" spans="2:15" ht="14.45" x14ac:dyDescent="0.3">
      <c r="B27" s="21" t="s">
        <v>61</v>
      </c>
      <c r="C27" s="18">
        <v>35</v>
      </c>
      <c r="D27" s="20">
        <v>612588.42986141145</v>
      </c>
      <c r="E27" s="20">
        <v>490072.30317630142</v>
      </c>
      <c r="F27" s="19">
        <f t="shared" si="0"/>
        <v>1102660.733037713</v>
      </c>
      <c r="G27" s="49">
        <v>882127.34354011365</v>
      </c>
      <c r="H27" s="19">
        <f t="shared" si="1"/>
        <v>1984788.0765778266</v>
      </c>
      <c r="I27" s="19">
        <f t="shared" si="5"/>
        <v>383064.09877952054</v>
      </c>
      <c r="J27" s="22">
        <f t="shared" si="3"/>
        <v>1601723.9777983062</v>
      </c>
      <c r="L27" s="41">
        <f t="shared" si="4"/>
        <v>934401.32779095718</v>
      </c>
      <c r="N27" s="1"/>
      <c r="O27" s="1"/>
    </row>
    <row r="28" spans="2:15" ht="14.45" x14ac:dyDescent="0.3">
      <c r="B28" s="21" t="s">
        <v>18</v>
      </c>
      <c r="C28" s="18">
        <v>36</v>
      </c>
      <c r="D28" s="49">
        <v>536058.48544055095</v>
      </c>
      <c r="E28" s="49">
        <v>428846.78835244069</v>
      </c>
      <c r="F28" s="19">
        <f t="shared" si="0"/>
        <v>964905.27379299165</v>
      </c>
      <c r="G28" s="49">
        <v>771924.22357407445</v>
      </c>
      <c r="H28" s="19">
        <f t="shared" si="1"/>
        <v>1736829.4973670661</v>
      </c>
      <c r="I28" s="19">
        <f t="shared" si="5"/>
        <v>335208.09299184376</v>
      </c>
      <c r="J28" s="22">
        <f t="shared" si="3"/>
        <v>1401621.4043752223</v>
      </c>
      <c r="L28" s="41">
        <f t="shared" si="4"/>
        <v>817667.68113885052</v>
      </c>
      <c r="N28" s="1"/>
      <c r="O28" s="1"/>
    </row>
    <row r="29" spans="2:15" x14ac:dyDescent="0.25">
      <c r="B29" s="9" t="s">
        <v>19</v>
      </c>
      <c r="C29" s="10">
        <v>36</v>
      </c>
      <c r="D29" s="49">
        <v>536058.48544055095</v>
      </c>
      <c r="E29" s="49">
        <v>428846.78835244069</v>
      </c>
      <c r="F29" s="11">
        <f t="shared" si="0"/>
        <v>964905.27379299165</v>
      </c>
      <c r="G29" s="49">
        <v>771924.22357407445</v>
      </c>
      <c r="H29" s="11">
        <f t="shared" si="1"/>
        <v>1736829.4973670661</v>
      </c>
      <c r="I29" s="11">
        <f>+H29*0.193</f>
        <v>335208.09299184376</v>
      </c>
      <c r="J29" s="12">
        <f t="shared" si="3"/>
        <v>1401621.4043752223</v>
      </c>
      <c r="L29" s="41">
        <f t="shared" si="4"/>
        <v>817667.68113885052</v>
      </c>
      <c r="N29" s="1"/>
      <c r="O29" s="1"/>
    </row>
    <row r="30" spans="2:15" x14ac:dyDescent="0.25">
      <c r="B30" s="9" t="s">
        <v>20</v>
      </c>
      <c r="C30" s="10">
        <v>36</v>
      </c>
      <c r="D30" s="49">
        <v>536058.48544055095</v>
      </c>
      <c r="E30" s="49">
        <v>428846.78835244069</v>
      </c>
      <c r="F30" s="11">
        <f t="shared" si="0"/>
        <v>964905.27379299165</v>
      </c>
      <c r="G30" s="49">
        <v>771924.22357407445</v>
      </c>
      <c r="H30" s="11">
        <f t="shared" si="1"/>
        <v>1736829.4973670661</v>
      </c>
      <c r="I30" s="11">
        <f t="shared" si="5"/>
        <v>335208.09299184376</v>
      </c>
      <c r="J30" s="12">
        <f t="shared" si="3"/>
        <v>1401621.4043752223</v>
      </c>
      <c r="L30" s="41">
        <f t="shared" si="4"/>
        <v>817667.68113885052</v>
      </c>
      <c r="N30" s="1"/>
      <c r="O30" s="1"/>
    </row>
    <row r="31" spans="2:15" x14ac:dyDescent="0.25">
      <c r="B31" s="9" t="s">
        <v>67</v>
      </c>
      <c r="C31" s="10">
        <v>36</v>
      </c>
      <c r="D31" s="49">
        <v>536058.48544055095</v>
      </c>
      <c r="E31" s="49">
        <v>428846.78835244069</v>
      </c>
      <c r="F31" s="11">
        <f t="shared" si="0"/>
        <v>964905.27379299165</v>
      </c>
      <c r="G31" s="49">
        <v>771924.22357407445</v>
      </c>
      <c r="H31" s="11">
        <f t="shared" si="1"/>
        <v>1736829.4973670661</v>
      </c>
      <c r="I31" s="11">
        <f t="shared" si="5"/>
        <v>335208.09299184376</v>
      </c>
      <c r="J31" s="12">
        <f t="shared" si="3"/>
        <v>1401621.4043752223</v>
      </c>
      <c r="L31" s="41">
        <f t="shared" si="4"/>
        <v>817667.68113885052</v>
      </c>
      <c r="N31" s="1"/>
      <c r="O31" s="1"/>
    </row>
    <row r="32" spans="2:15" x14ac:dyDescent="0.25">
      <c r="B32" s="9" t="s">
        <v>68</v>
      </c>
      <c r="C32" s="10">
        <v>36</v>
      </c>
      <c r="D32" s="49">
        <v>536058.48544055095</v>
      </c>
      <c r="E32" s="49">
        <v>428846.78835244069</v>
      </c>
      <c r="F32" s="11">
        <f t="shared" si="0"/>
        <v>964905.27379299165</v>
      </c>
      <c r="G32" s="49">
        <v>771924.22357407445</v>
      </c>
      <c r="H32" s="11">
        <f t="shared" si="1"/>
        <v>1736829.4973670661</v>
      </c>
      <c r="I32" s="11">
        <f t="shared" si="5"/>
        <v>335208.09299184376</v>
      </c>
      <c r="J32" s="12">
        <f t="shared" si="3"/>
        <v>1401621.4043752223</v>
      </c>
      <c r="L32" s="41">
        <f t="shared" si="4"/>
        <v>817667.68113885052</v>
      </c>
      <c r="N32" s="1"/>
      <c r="O32" s="1"/>
    </row>
    <row r="33" spans="2:15" x14ac:dyDescent="0.25">
      <c r="B33" s="9" t="s">
        <v>69</v>
      </c>
      <c r="C33" s="10">
        <v>36</v>
      </c>
      <c r="D33" s="49">
        <v>536058.48544055095</v>
      </c>
      <c r="E33" s="49">
        <v>428846.78835244069</v>
      </c>
      <c r="F33" s="11">
        <f t="shared" si="0"/>
        <v>964905.27379299165</v>
      </c>
      <c r="G33" s="49">
        <v>771924.22357407445</v>
      </c>
      <c r="H33" s="11">
        <f t="shared" si="1"/>
        <v>1736829.4973670661</v>
      </c>
      <c r="I33" s="11">
        <f t="shared" si="5"/>
        <v>335208.09299184376</v>
      </c>
      <c r="J33" s="12">
        <f t="shared" si="3"/>
        <v>1401621.4043752223</v>
      </c>
      <c r="L33" s="41">
        <f t="shared" si="4"/>
        <v>817667.68113885052</v>
      </c>
      <c r="N33" s="1"/>
      <c r="O33" s="1"/>
    </row>
    <row r="34" spans="2:15" x14ac:dyDescent="0.25">
      <c r="B34" s="9" t="s">
        <v>21</v>
      </c>
      <c r="C34" s="10">
        <v>36</v>
      </c>
      <c r="D34" s="49">
        <v>536058.48544055095</v>
      </c>
      <c r="E34" s="49">
        <v>428846.78835244069</v>
      </c>
      <c r="F34" s="11">
        <f t="shared" ref="F34" si="6">+D34+E34</f>
        <v>964905.27379299165</v>
      </c>
      <c r="G34" s="49">
        <v>771924.22357407445</v>
      </c>
      <c r="H34" s="11">
        <f t="shared" ref="H34" si="7">+F34+G34</f>
        <v>1736829.4973670661</v>
      </c>
      <c r="I34" s="11">
        <f t="shared" si="5"/>
        <v>335208.09299184376</v>
      </c>
      <c r="J34" s="12">
        <f t="shared" si="3"/>
        <v>1401621.4043752223</v>
      </c>
      <c r="L34" s="41">
        <f t="shared" si="4"/>
        <v>817667.68113885052</v>
      </c>
      <c r="N34" s="1"/>
      <c r="O34" s="1"/>
    </row>
    <row r="35" spans="2:15" x14ac:dyDescent="0.25">
      <c r="B35" s="9" t="s">
        <v>22</v>
      </c>
      <c r="C35" s="10">
        <v>36</v>
      </c>
      <c r="D35" s="49">
        <v>536058.48544055095</v>
      </c>
      <c r="E35" s="49">
        <v>428846.78835244069</v>
      </c>
      <c r="F35" s="11">
        <f t="shared" si="0"/>
        <v>964905.27379299165</v>
      </c>
      <c r="G35" s="49">
        <v>771924.22357407445</v>
      </c>
      <c r="H35" s="11">
        <f t="shared" si="1"/>
        <v>1736829.4973670661</v>
      </c>
      <c r="I35" s="11">
        <f t="shared" si="5"/>
        <v>335208.09299184376</v>
      </c>
      <c r="J35" s="12">
        <f t="shared" si="3"/>
        <v>1401621.4043752223</v>
      </c>
      <c r="L35" s="41">
        <f t="shared" si="4"/>
        <v>817667.68113885052</v>
      </c>
      <c r="N35" s="1"/>
      <c r="O35" s="1"/>
    </row>
    <row r="36" spans="2:15" x14ac:dyDescent="0.25">
      <c r="B36" s="9" t="s">
        <v>23</v>
      </c>
      <c r="C36" s="10">
        <v>36</v>
      </c>
      <c r="D36" s="49">
        <v>536058.48544055095</v>
      </c>
      <c r="E36" s="49">
        <v>428846.78835244069</v>
      </c>
      <c r="F36" s="11">
        <f t="shared" si="0"/>
        <v>964905.27379299165</v>
      </c>
      <c r="G36" s="49">
        <v>771924.22357407445</v>
      </c>
      <c r="H36" s="11">
        <f t="shared" si="1"/>
        <v>1736829.4973670661</v>
      </c>
      <c r="I36" s="11">
        <f t="shared" si="5"/>
        <v>335208.09299184376</v>
      </c>
      <c r="J36" s="12">
        <f t="shared" si="3"/>
        <v>1401621.4043752223</v>
      </c>
      <c r="L36" s="41">
        <f t="shared" si="4"/>
        <v>817667.68113885052</v>
      </c>
      <c r="N36" s="1"/>
      <c r="O36" s="1"/>
    </row>
    <row r="37" spans="2:15" x14ac:dyDescent="0.25">
      <c r="B37" s="9" t="s">
        <v>24</v>
      </c>
      <c r="C37" s="10">
        <v>36</v>
      </c>
      <c r="D37" s="49">
        <v>536058.48544055095</v>
      </c>
      <c r="E37" s="49">
        <v>428846.78835244069</v>
      </c>
      <c r="F37" s="11">
        <f t="shared" si="0"/>
        <v>964905.27379299165</v>
      </c>
      <c r="G37" s="49">
        <v>771924.22357407445</v>
      </c>
      <c r="H37" s="11">
        <f t="shared" si="1"/>
        <v>1736829.4973670661</v>
      </c>
      <c r="I37" s="11">
        <f t="shared" si="5"/>
        <v>335208.09299184376</v>
      </c>
      <c r="J37" s="12">
        <f t="shared" si="3"/>
        <v>1401621.4043752223</v>
      </c>
      <c r="L37" s="41">
        <f t="shared" si="4"/>
        <v>817667.68113885052</v>
      </c>
      <c r="N37" s="1"/>
      <c r="O37" s="1"/>
    </row>
    <row r="38" spans="2:15" x14ac:dyDescent="0.25">
      <c r="B38" s="9" t="s">
        <v>26</v>
      </c>
      <c r="C38" s="10">
        <v>36</v>
      </c>
      <c r="D38" s="49">
        <v>536058.48544055095</v>
      </c>
      <c r="E38" s="49">
        <v>428846.78835244069</v>
      </c>
      <c r="F38" s="11">
        <f t="shared" si="0"/>
        <v>964905.27379299165</v>
      </c>
      <c r="G38" s="49">
        <v>771924.22357407445</v>
      </c>
      <c r="H38" s="11">
        <f t="shared" si="1"/>
        <v>1736829.4973670661</v>
      </c>
      <c r="I38" s="11">
        <f t="shared" si="5"/>
        <v>335208.09299184376</v>
      </c>
      <c r="J38" s="12">
        <f t="shared" si="3"/>
        <v>1401621.4043752223</v>
      </c>
      <c r="L38" s="41">
        <f t="shared" si="4"/>
        <v>817667.68113885052</v>
      </c>
      <c r="N38" s="1"/>
      <c r="O38" s="1"/>
    </row>
    <row r="39" spans="2:15" ht="15.75" thickBot="1" x14ac:dyDescent="0.3">
      <c r="B39" s="9" t="s">
        <v>27</v>
      </c>
      <c r="C39" s="10">
        <v>36</v>
      </c>
      <c r="D39" s="49">
        <v>536058.48544055095</v>
      </c>
      <c r="E39" s="49">
        <v>428846.78835244069</v>
      </c>
      <c r="F39" s="11">
        <f t="shared" si="0"/>
        <v>964905.27379299165</v>
      </c>
      <c r="G39" s="49">
        <v>771924.22357407445</v>
      </c>
      <c r="H39" s="11">
        <f t="shared" si="1"/>
        <v>1736829.4973670661</v>
      </c>
      <c r="I39" s="11">
        <f t="shared" si="5"/>
        <v>335208.09299184376</v>
      </c>
      <c r="J39" s="12">
        <f t="shared" si="3"/>
        <v>1401621.4043752223</v>
      </c>
      <c r="L39" s="41">
        <f t="shared" si="4"/>
        <v>817667.68113885052</v>
      </c>
      <c r="N39" s="1"/>
      <c r="O39" s="1"/>
    </row>
    <row r="40" spans="2:15" ht="15.75" thickBot="1" x14ac:dyDescent="0.3">
      <c r="B40" s="28" t="s">
        <v>59</v>
      </c>
      <c r="C40" s="10"/>
      <c r="D40" s="49"/>
      <c r="E40" s="49"/>
      <c r="F40" s="11"/>
      <c r="G40" s="49"/>
      <c r="H40" s="11"/>
      <c r="I40" s="11"/>
      <c r="J40" s="12"/>
      <c r="N40" s="1"/>
      <c r="O40" s="1"/>
    </row>
    <row r="41" spans="2:15" x14ac:dyDescent="0.25">
      <c r="B41" s="9" t="s">
        <v>64</v>
      </c>
      <c r="C41" s="10">
        <v>37</v>
      </c>
      <c r="D41" s="49">
        <v>497767.92077777319</v>
      </c>
      <c r="E41" s="49">
        <v>398214.3366222186</v>
      </c>
      <c r="F41" s="11">
        <f t="shared" si="0"/>
        <v>895982.25739999185</v>
      </c>
      <c r="G41" s="49">
        <v>716785.8013803123</v>
      </c>
      <c r="H41" s="11">
        <f t="shared" si="1"/>
        <v>1612768.0587803042</v>
      </c>
      <c r="I41" s="11">
        <f t="shared" si="5"/>
        <v>311264.23534459871</v>
      </c>
      <c r="J41" s="12">
        <f t="shared" si="3"/>
        <v>1301503.8234357054</v>
      </c>
      <c r="L41" s="41">
        <f t="shared" si="4"/>
        <v>759261.81118430814</v>
      </c>
      <c r="N41" s="1"/>
      <c r="O41" s="1"/>
    </row>
    <row r="42" spans="2:15" x14ac:dyDescent="0.25">
      <c r="B42" s="9" t="s">
        <v>70</v>
      </c>
      <c r="C42" s="10">
        <v>37</v>
      </c>
      <c r="D42" s="49">
        <v>497767.92077777319</v>
      </c>
      <c r="E42" s="49">
        <v>398214.3366222186</v>
      </c>
      <c r="F42" s="11">
        <f t="shared" si="0"/>
        <v>895982.25739999185</v>
      </c>
      <c r="G42" s="49">
        <v>716785.8013803123</v>
      </c>
      <c r="H42" s="11">
        <f t="shared" si="1"/>
        <v>1612768.0587803042</v>
      </c>
      <c r="I42" s="11">
        <f t="shared" si="5"/>
        <v>311264.23534459871</v>
      </c>
      <c r="J42" s="12">
        <f t="shared" si="3"/>
        <v>1301503.8234357054</v>
      </c>
      <c r="L42" s="41">
        <f t="shared" si="4"/>
        <v>759261.81118430814</v>
      </c>
      <c r="N42" s="1"/>
      <c r="O42" s="1"/>
    </row>
    <row r="43" spans="2:15" x14ac:dyDescent="0.25">
      <c r="B43" s="9" t="s">
        <v>28</v>
      </c>
      <c r="C43" s="10">
        <v>37</v>
      </c>
      <c r="D43" s="49">
        <v>497767.92077777319</v>
      </c>
      <c r="E43" s="49">
        <v>398214.3366222186</v>
      </c>
      <c r="F43" s="11">
        <f t="shared" si="0"/>
        <v>895982.25739999185</v>
      </c>
      <c r="G43" s="49">
        <v>716785.8013803123</v>
      </c>
      <c r="H43" s="11">
        <f t="shared" si="1"/>
        <v>1612768.0587803042</v>
      </c>
      <c r="I43" s="11">
        <f t="shared" si="5"/>
        <v>311264.23534459871</v>
      </c>
      <c r="J43" s="12">
        <f t="shared" si="3"/>
        <v>1301503.8234357054</v>
      </c>
      <c r="L43" s="41">
        <f t="shared" si="4"/>
        <v>759261.81118430814</v>
      </c>
      <c r="N43" s="1"/>
      <c r="O43" s="1"/>
    </row>
    <row r="44" spans="2:15" x14ac:dyDescent="0.25">
      <c r="B44" s="9" t="s">
        <v>29</v>
      </c>
      <c r="C44" s="10">
        <v>37</v>
      </c>
      <c r="D44" s="49">
        <v>497767.92077777319</v>
      </c>
      <c r="E44" s="49">
        <v>398214.3366222186</v>
      </c>
      <c r="F44" s="11">
        <f t="shared" si="0"/>
        <v>895982.25739999185</v>
      </c>
      <c r="G44" s="49">
        <v>716785.8013803123</v>
      </c>
      <c r="H44" s="11">
        <f t="shared" si="1"/>
        <v>1612768.0587803042</v>
      </c>
      <c r="I44" s="11">
        <f t="shared" si="5"/>
        <v>311264.23534459871</v>
      </c>
      <c r="J44" s="12">
        <f t="shared" si="3"/>
        <v>1301503.8234357054</v>
      </c>
      <c r="L44" s="41">
        <f t="shared" si="4"/>
        <v>759261.81118430814</v>
      </c>
      <c r="N44" s="1"/>
      <c r="O44" s="1"/>
    </row>
    <row r="45" spans="2:15" x14ac:dyDescent="0.25">
      <c r="B45" s="9" t="s">
        <v>30</v>
      </c>
      <c r="C45" s="10">
        <v>37</v>
      </c>
      <c r="D45" s="49">
        <v>497767.92077777319</v>
      </c>
      <c r="E45" s="49">
        <v>398214.3366222186</v>
      </c>
      <c r="F45" s="11">
        <f t="shared" si="0"/>
        <v>895982.25739999185</v>
      </c>
      <c r="G45" s="49">
        <v>716785.8013803123</v>
      </c>
      <c r="H45" s="11">
        <f t="shared" si="1"/>
        <v>1612768.0587803042</v>
      </c>
      <c r="I45" s="11">
        <f t="shared" si="5"/>
        <v>311264.23534459871</v>
      </c>
      <c r="J45" s="12">
        <f t="shared" si="3"/>
        <v>1301503.8234357054</v>
      </c>
      <c r="L45" s="41">
        <f t="shared" si="4"/>
        <v>759261.81118430814</v>
      </c>
      <c r="N45" s="1"/>
      <c r="O45" s="1"/>
    </row>
    <row r="46" spans="2:15" x14ac:dyDescent="0.25">
      <c r="B46" s="9" t="s">
        <v>31</v>
      </c>
      <c r="C46" s="10">
        <v>38</v>
      </c>
      <c r="D46" s="49">
        <v>474794.73959879373</v>
      </c>
      <c r="E46" s="49">
        <v>379835.78940919443</v>
      </c>
      <c r="F46" s="11">
        <f t="shared" si="0"/>
        <v>854630.52900798817</v>
      </c>
      <c r="G46" s="49">
        <v>683704.41866670956</v>
      </c>
      <c r="H46" s="11">
        <f t="shared" si="1"/>
        <v>1538334.9476746977</v>
      </c>
      <c r="I46" s="11">
        <f t="shared" si="5"/>
        <v>296898.64490121667</v>
      </c>
      <c r="J46" s="12">
        <f t="shared" si="3"/>
        <v>1241436.302773481</v>
      </c>
      <c r="L46" s="41">
        <f t="shared" si="4"/>
        <v>724220.05881248007</v>
      </c>
      <c r="N46" s="1"/>
      <c r="O46" s="1"/>
    </row>
    <row r="47" spans="2:15" x14ac:dyDescent="0.25">
      <c r="B47" s="9" t="s">
        <v>71</v>
      </c>
      <c r="C47" s="10">
        <v>38</v>
      </c>
      <c r="D47" s="49">
        <v>474794.73959879373</v>
      </c>
      <c r="E47" s="49">
        <v>379835.78940919443</v>
      </c>
      <c r="F47" s="11">
        <f t="shared" si="0"/>
        <v>854630.52900798817</v>
      </c>
      <c r="G47" s="49">
        <v>683704.41866670956</v>
      </c>
      <c r="H47" s="11">
        <f t="shared" si="1"/>
        <v>1538334.9476746977</v>
      </c>
      <c r="I47" s="11">
        <f t="shared" si="5"/>
        <v>296898.64490121667</v>
      </c>
      <c r="J47" s="12">
        <f t="shared" si="3"/>
        <v>1241436.302773481</v>
      </c>
      <c r="L47" s="41">
        <f t="shared" si="4"/>
        <v>724220.05881248007</v>
      </c>
      <c r="N47" s="1"/>
      <c r="O47" s="1"/>
    </row>
    <row r="48" spans="2:15" x14ac:dyDescent="0.25">
      <c r="B48" s="9" t="s">
        <v>32</v>
      </c>
      <c r="C48" s="10">
        <v>38</v>
      </c>
      <c r="D48" s="49">
        <v>474794.73959879373</v>
      </c>
      <c r="E48" s="49">
        <v>379835.78940919443</v>
      </c>
      <c r="F48" s="11">
        <f t="shared" si="0"/>
        <v>854630.52900798817</v>
      </c>
      <c r="G48" s="49">
        <v>683704.41866670956</v>
      </c>
      <c r="H48" s="11">
        <f t="shared" si="1"/>
        <v>1538334.9476746977</v>
      </c>
      <c r="I48" s="11">
        <f t="shared" si="5"/>
        <v>296898.64490121667</v>
      </c>
      <c r="J48" s="12">
        <f t="shared" si="3"/>
        <v>1241436.302773481</v>
      </c>
      <c r="L48" s="41">
        <f t="shared" si="4"/>
        <v>724220.05881248007</v>
      </c>
      <c r="N48" s="1"/>
      <c r="O48" s="1"/>
    </row>
    <row r="49" spans="2:15" x14ac:dyDescent="0.25">
      <c r="B49" s="9" t="s">
        <v>72</v>
      </c>
      <c r="C49" s="10">
        <v>38</v>
      </c>
      <c r="D49" s="49">
        <v>474794.73959879373</v>
      </c>
      <c r="E49" s="49">
        <v>379835.78940919443</v>
      </c>
      <c r="F49" s="11">
        <f t="shared" si="0"/>
        <v>854630.52900798817</v>
      </c>
      <c r="G49" s="49">
        <v>683704.41866670956</v>
      </c>
      <c r="H49" s="11">
        <f t="shared" si="1"/>
        <v>1538334.9476746977</v>
      </c>
      <c r="I49" s="11">
        <f t="shared" si="5"/>
        <v>296898.64490121667</v>
      </c>
      <c r="J49" s="12">
        <f t="shared" si="3"/>
        <v>1241436.302773481</v>
      </c>
      <c r="L49" s="41">
        <f t="shared" si="4"/>
        <v>724220.05881248007</v>
      </c>
      <c r="N49" s="1"/>
      <c r="O49" s="1"/>
    </row>
    <row r="50" spans="2:15" x14ac:dyDescent="0.25">
      <c r="B50" s="9" t="s">
        <v>33</v>
      </c>
      <c r="C50" s="10">
        <v>38</v>
      </c>
      <c r="D50" s="49">
        <v>474794.73959879373</v>
      </c>
      <c r="E50" s="49">
        <v>379835.78940919443</v>
      </c>
      <c r="F50" s="11">
        <f t="shared" si="0"/>
        <v>854630.52900798817</v>
      </c>
      <c r="G50" s="49">
        <v>683704.41866670956</v>
      </c>
      <c r="H50" s="11">
        <f t="shared" si="1"/>
        <v>1538334.9476746977</v>
      </c>
      <c r="I50" s="11">
        <f t="shared" si="5"/>
        <v>296898.64490121667</v>
      </c>
      <c r="J50" s="12">
        <f t="shared" si="3"/>
        <v>1241436.302773481</v>
      </c>
      <c r="L50" s="41">
        <f t="shared" si="4"/>
        <v>724220.05881248007</v>
      </c>
      <c r="N50" s="1"/>
      <c r="O50" s="1"/>
    </row>
    <row r="51" spans="2:15" x14ac:dyDescent="0.25">
      <c r="B51" s="9" t="s">
        <v>73</v>
      </c>
      <c r="C51" s="10">
        <v>38</v>
      </c>
      <c r="D51" s="49">
        <v>474794.73959879373</v>
      </c>
      <c r="E51" s="49">
        <v>379835.78940919443</v>
      </c>
      <c r="F51" s="11">
        <f t="shared" si="0"/>
        <v>854630.52900798817</v>
      </c>
      <c r="G51" s="49">
        <v>683704.41866670956</v>
      </c>
      <c r="H51" s="11">
        <f t="shared" si="1"/>
        <v>1538334.9476746977</v>
      </c>
      <c r="I51" s="11">
        <f t="shared" si="5"/>
        <v>296898.64490121667</v>
      </c>
      <c r="J51" s="12">
        <f t="shared" si="3"/>
        <v>1241436.302773481</v>
      </c>
      <c r="L51" s="41">
        <f t="shared" si="4"/>
        <v>724220.05881248007</v>
      </c>
      <c r="N51" s="1"/>
      <c r="O51" s="1"/>
    </row>
    <row r="52" spans="2:15" x14ac:dyDescent="0.25">
      <c r="B52" s="9" t="s">
        <v>34</v>
      </c>
      <c r="C52" s="10">
        <v>38</v>
      </c>
      <c r="D52" s="49">
        <v>474794.73959879373</v>
      </c>
      <c r="E52" s="49">
        <v>379835.78940919443</v>
      </c>
      <c r="F52" s="11">
        <f t="shared" si="0"/>
        <v>854630.52900798817</v>
      </c>
      <c r="G52" s="49">
        <v>683704.41866670956</v>
      </c>
      <c r="H52" s="11">
        <f t="shared" si="1"/>
        <v>1538334.9476746977</v>
      </c>
      <c r="I52" s="11">
        <f t="shared" si="5"/>
        <v>296898.64490121667</v>
      </c>
      <c r="J52" s="12">
        <f t="shared" si="3"/>
        <v>1241436.302773481</v>
      </c>
      <c r="L52" s="41">
        <f t="shared" si="4"/>
        <v>724220.05881248007</v>
      </c>
      <c r="N52" s="1"/>
      <c r="O52" s="1"/>
    </row>
    <row r="53" spans="2:15" x14ac:dyDescent="0.25">
      <c r="B53" s="9" t="s">
        <v>35</v>
      </c>
      <c r="C53" s="10">
        <v>38</v>
      </c>
      <c r="D53" s="49">
        <v>474794.73959879373</v>
      </c>
      <c r="E53" s="49">
        <v>379835.78940919443</v>
      </c>
      <c r="F53" s="11">
        <f t="shared" si="0"/>
        <v>854630.52900798817</v>
      </c>
      <c r="G53" s="49">
        <v>683704.41866670956</v>
      </c>
      <c r="H53" s="11">
        <f t="shared" si="1"/>
        <v>1538334.9476746977</v>
      </c>
      <c r="I53" s="11">
        <f t="shared" si="5"/>
        <v>296898.64490121667</v>
      </c>
      <c r="J53" s="12">
        <f t="shared" si="3"/>
        <v>1241436.302773481</v>
      </c>
      <c r="L53" s="41">
        <f t="shared" si="4"/>
        <v>724220.05881248007</v>
      </c>
      <c r="N53" s="1"/>
      <c r="O53" s="1"/>
    </row>
    <row r="54" spans="2:15" x14ac:dyDescent="0.25">
      <c r="B54" s="9" t="s">
        <v>36</v>
      </c>
      <c r="C54" s="10">
        <v>38</v>
      </c>
      <c r="D54" s="49">
        <v>474794.73959879373</v>
      </c>
      <c r="E54" s="49">
        <v>379835.78940919443</v>
      </c>
      <c r="F54" s="11">
        <f t="shared" si="0"/>
        <v>854630.52900798817</v>
      </c>
      <c r="G54" s="49">
        <v>683704.41866670956</v>
      </c>
      <c r="H54" s="11">
        <f t="shared" si="1"/>
        <v>1538334.9476746977</v>
      </c>
      <c r="I54" s="11">
        <f t="shared" si="5"/>
        <v>296898.64490121667</v>
      </c>
      <c r="J54" s="12">
        <f t="shared" si="3"/>
        <v>1241436.302773481</v>
      </c>
      <c r="L54" s="41">
        <f t="shared" si="4"/>
        <v>724220.05881248007</v>
      </c>
      <c r="N54" s="1"/>
      <c r="O54" s="1"/>
    </row>
    <row r="55" spans="2:15" x14ac:dyDescent="0.25">
      <c r="B55" s="9" t="s">
        <v>74</v>
      </c>
      <c r="C55" s="10">
        <v>38</v>
      </c>
      <c r="D55" s="49">
        <v>474794.73959879373</v>
      </c>
      <c r="E55" s="49">
        <v>379835.78940919443</v>
      </c>
      <c r="F55" s="11">
        <f t="shared" si="0"/>
        <v>854630.52900798817</v>
      </c>
      <c r="G55" s="49">
        <v>683704.41866670956</v>
      </c>
      <c r="H55" s="11">
        <f t="shared" si="1"/>
        <v>1538334.9476746977</v>
      </c>
      <c r="I55" s="11">
        <f t="shared" si="5"/>
        <v>296898.64490121667</v>
      </c>
      <c r="J55" s="12">
        <f t="shared" si="3"/>
        <v>1241436.302773481</v>
      </c>
      <c r="L55" s="41">
        <f t="shared" si="4"/>
        <v>724220.05881248007</v>
      </c>
      <c r="N55" s="1"/>
      <c r="O55" s="1"/>
    </row>
    <row r="56" spans="2:15" x14ac:dyDescent="0.25">
      <c r="B56" s="9" t="s">
        <v>75</v>
      </c>
      <c r="C56" s="10">
        <v>38</v>
      </c>
      <c r="D56" s="49">
        <v>474794.73959879373</v>
      </c>
      <c r="E56" s="49">
        <v>379835.78940919443</v>
      </c>
      <c r="F56" s="11">
        <f t="shared" si="0"/>
        <v>854630.52900798817</v>
      </c>
      <c r="G56" s="49">
        <v>683704.41866670956</v>
      </c>
      <c r="H56" s="11">
        <f t="shared" si="1"/>
        <v>1538334.9476746977</v>
      </c>
      <c r="I56" s="11">
        <f t="shared" si="5"/>
        <v>296898.64490121667</v>
      </c>
      <c r="J56" s="12">
        <f t="shared" si="3"/>
        <v>1241436.302773481</v>
      </c>
      <c r="L56" s="41">
        <f t="shared" si="4"/>
        <v>724220.05881248007</v>
      </c>
      <c r="N56" s="1"/>
      <c r="O56" s="1"/>
    </row>
    <row r="57" spans="2:15" x14ac:dyDescent="0.25">
      <c r="B57" s="9" t="s">
        <v>37</v>
      </c>
      <c r="C57" s="10">
        <v>39</v>
      </c>
      <c r="D57" s="49">
        <v>425442.66306335386</v>
      </c>
      <c r="E57" s="49">
        <v>340354.12591100193</v>
      </c>
      <c r="F57" s="11">
        <f t="shared" si="0"/>
        <v>765796.78897435579</v>
      </c>
      <c r="G57" s="49">
        <v>612637.43571916572</v>
      </c>
      <c r="H57" s="11">
        <f t="shared" si="1"/>
        <v>1378434.2246935214</v>
      </c>
      <c r="I57" s="11">
        <f t="shared" si="5"/>
        <v>266037.80536584964</v>
      </c>
      <c r="J57" s="12">
        <f t="shared" si="3"/>
        <v>1112396.4193276716</v>
      </c>
      <c r="L57" s="41">
        <f t="shared" si="4"/>
        <v>648941.7175224477</v>
      </c>
      <c r="N57" s="1"/>
      <c r="O57" s="1"/>
    </row>
    <row r="58" spans="2:15" x14ac:dyDescent="0.25">
      <c r="B58" s="9" t="s">
        <v>76</v>
      </c>
      <c r="C58" s="10">
        <v>39</v>
      </c>
      <c r="D58" s="49">
        <v>425442.66306335386</v>
      </c>
      <c r="E58" s="49">
        <v>340354.12591100193</v>
      </c>
      <c r="F58" s="11">
        <f t="shared" si="0"/>
        <v>765796.78897435579</v>
      </c>
      <c r="G58" s="49">
        <v>612637.43571916572</v>
      </c>
      <c r="H58" s="11">
        <f t="shared" si="1"/>
        <v>1378434.2246935214</v>
      </c>
      <c r="I58" s="11">
        <f t="shared" si="5"/>
        <v>266037.80536584964</v>
      </c>
      <c r="J58" s="12">
        <f t="shared" si="3"/>
        <v>1112396.4193276716</v>
      </c>
      <c r="L58" s="41">
        <f t="shared" si="4"/>
        <v>648941.7175224477</v>
      </c>
      <c r="N58" s="1"/>
      <c r="O58" s="1"/>
    </row>
    <row r="59" spans="2:15" x14ac:dyDescent="0.25">
      <c r="B59" s="21" t="s">
        <v>42</v>
      </c>
      <c r="C59" s="18">
        <v>40</v>
      </c>
      <c r="D59" s="49">
        <v>416933.8138877998</v>
      </c>
      <c r="E59" s="49">
        <v>333547.05564992095</v>
      </c>
      <c r="F59" s="19">
        <f t="shared" si="0"/>
        <v>750480.86953772069</v>
      </c>
      <c r="G59" s="49">
        <v>600384.70016985771</v>
      </c>
      <c r="H59" s="19">
        <f t="shared" si="1"/>
        <v>1350865.5697075785</v>
      </c>
      <c r="I59" s="19">
        <f t="shared" si="5"/>
        <v>260717.05495356265</v>
      </c>
      <c r="J59" s="22">
        <f t="shared" si="3"/>
        <v>1090148.514754016</v>
      </c>
      <c r="L59" s="41">
        <f t="shared" si="4"/>
        <v>635962.89711722324</v>
      </c>
      <c r="N59" s="1"/>
      <c r="O59" s="1"/>
    </row>
    <row r="60" spans="2:15" x14ac:dyDescent="0.25">
      <c r="B60" s="9" t="s">
        <v>39</v>
      </c>
      <c r="C60" s="10">
        <v>40</v>
      </c>
      <c r="D60" s="49">
        <v>416933.8138877998</v>
      </c>
      <c r="E60" s="49">
        <v>333547.05564992095</v>
      </c>
      <c r="F60" s="11">
        <f t="shared" si="0"/>
        <v>750480.86953772069</v>
      </c>
      <c r="G60" s="49">
        <v>600384.70016985771</v>
      </c>
      <c r="H60" s="11">
        <f t="shared" si="1"/>
        <v>1350865.5697075785</v>
      </c>
      <c r="I60" s="11">
        <f t="shared" si="5"/>
        <v>260717.05495356265</v>
      </c>
      <c r="J60" s="12">
        <f t="shared" si="3"/>
        <v>1090148.514754016</v>
      </c>
      <c r="L60" s="41">
        <f t="shared" si="4"/>
        <v>635962.89711722324</v>
      </c>
      <c r="N60" s="1"/>
      <c r="O60" s="1"/>
    </row>
    <row r="61" spans="2:15" x14ac:dyDescent="0.25">
      <c r="B61" s="9" t="s">
        <v>40</v>
      </c>
      <c r="C61" s="10">
        <v>40</v>
      </c>
      <c r="D61" s="49">
        <v>416933.8138877998</v>
      </c>
      <c r="E61" s="49">
        <v>333547.05564992095</v>
      </c>
      <c r="F61" s="11">
        <f t="shared" ref="F61" si="8">+D61+E61</f>
        <v>750480.86953772069</v>
      </c>
      <c r="G61" s="49">
        <v>600384.70016985771</v>
      </c>
      <c r="H61" s="11">
        <f t="shared" ref="H61" si="9">+F61+G61</f>
        <v>1350865.5697075785</v>
      </c>
      <c r="I61" s="11">
        <f t="shared" si="5"/>
        <v>260717.05495356265</v>
      </c>
      <c r="J61" s="12">
        <f t="shared" si="3"/>
        <v>1090148.514754016</v>
      </c>
      <c r="L61" s="41">
        <f t="shared" si="4"/>
        <v>635962.89711722324</v>
      </c>
      <c r="N61" s="1"/>
      <c r="O61" s="1"/>
    </row>
    <row r="62" spans="2:15" x14ac:dyDescent="0.25">
      <c r="B62" s="9" t="s">
        <v>41</v>
      </c>
      <c r="C62" s="10">
        <v>40</v>
      </c>
      <c r="D62" s="49">
        <v>416933.8138877998</v>
      </c>
      <c r="E62" s="49">
        <v>333547.05564992095</v>
      </c>
      <c r="F62" s="11">
        <f t="shared" si="0"/>
        <v>750480.86953772069</v>
      </c>
      <c r="G62" s="49">
        <v>600384.70016985771</v>
      </c>
      <c r="H62" s="11">
        <f t="shared" si="1"/>
        <v>1350865.5697075785</v>
      </c>
      <c r="I62" s="11">
        <f t="shared" si="5"/>
        <v>260717.05495356265</v>
      </c>
      <c r="J62" s="12">
        <f t="shared" si="3"/>
        <v>1090148.514754016</v>
      </c>
      <c r="L62" s="41">
        <f t="shared" si="4"/>
        <v>635962.89711722324</v>
      </c>
      <c r="N62" s="1"/>
      <c r="O62" s="1"/>
    </row>
    <row r="63" spans="2:15" x14ac:dyDescent="0.25">
      <c r="B63" s="9" t="s">
        <v>38</v>
      </c>
      <c r="C63" s="10">
        <v>40</v>
      </c>
      <c r="D63" s="49">
        <v>416933.8138877998</v>
      </c>
      <c r="E63" s="49">
        <v>333547.05564992095</v>
      </c>
      <c r="F63" s="11">
        <f t="shared" si="0"/>
        <v>750480.86953772069</v>
      </c>
      <c r="G63" s="49">
        <v>600384.70016985771</v>
      </c>
      <c r="H63" s="11">
        <f t="shared" si="1"/>
        <v>1350865.5697075785</v>
      </c>
      <c r="I63" s="11">
        <f t="shared" si="5"/>
        <v>260717.05495356265</v>
      </c>
      <c r="J63" s="12">
        <f t="shared" si="3"/>
        <v>1090148.514754016</v>
      </c>
      <c r="L63" s="41">
        <f t="shared" si="4"/>
        <v>635962.89711722324</v>
      </c>
      <c r="N63" s="1"/>
      <c r="O63" s="1"/>
    </row>
    <row r="64" spans="2:15" x14ac:dyDescent="0.25">
      <c r="B64" s="9" t="s">
        <v>43</v>
      </c>
      <c r="C64" s="10">
        <v>40</v>
      </c>
      <c r="D64" s="49">
        <v>416933.8138877998</v>
      </c>
      <c r="E64" s="49">
        <v>333547.05564992095</v>
      </c>
      <c r="F64" s="11">
        <f t="shared" si="0"/>
        <v>750480.86953772069</v>
      </c>
      <c r="G64" s="49">
        <v>600384.70016985771</v>
      </c>
      <c r="H64" s="11">
        <f t="shared" si="1"/>
        <v>1350865.5697075785</v>
      </c>
      <c r="I64" s="11">
        <f t="shared" si="5"/>
        <v>260717.05495356265</v>
      </c>
      <c r="J64" s="12">
        <f t="shared" si="3"/>
        <v>1090148.514754016</v>
      </c>
      <c r="L64" s="41">
        <f t="shared" si="4"/>
        <v>635962.89711722324</v>
      </c>
      <c r="N64" s="1"/>
      <c r="O64" s="1"/>
    </row>
    <row r="65" spans="2:15" x14ac:dyDescent="0.25">
      <c r="B65" s="9" t="s">
        <v>44</v>
      </c>
      <c r="C65" s="10">
        <v>40</v>
      </c>
      <c r="D65" s="49">
        <v>416933.8138877998</v>
      </c>
      <c r="E65" s="49">
        <v>333547.05564992095</v>
      </c>
      <c r="F65" s="11">
        <f t="shared" si="0"/>
        <v>750480.86953772069</v>
      </c>
      <c r="G65" s="49">
        <v>600384.70016985771</v>
      </c>
      <c r="H65" s="11">
        <f t="shared" si="1"/>
        <v>1350865.5697075785</v>
      </c>
      <c r="I65" s="11">
        <f t="shared" si="5"/>
        <v>260717.05495356265</v>
      </c>
      <c r="J65" s="12">
        <f t="shared" si="3"/>
        <v>1090148.514754016</v>
      </c>
      <c r="L65" s="41">
        <f t="shared" si="4"/>
        <v>635962.89711722324</v>
      </c>
      <c r="N65" s="1"/>
      <c r="O65" s="1"/>
    </row>
    <row r="66" spans="2:15" x14ac:dyDescent="0.25">
      <c r="B66" s="9" t="s">
        <v>77</v>
      </c>
      <c r="C66" s="10">
        <v>40</v>
      </c>
      <c r="D66" s="49">
        <v>416933.8138877998</v>
      </c>
      <c r="E66" s="49">
        <v>333547.05564992095</v>
      </c>
      <c r="F66" s="11">
        <f t="shared" si="0"/>
        <v>750480.86953772069</v>
      </c>
      <c r="G66" s="49">
        <v>600384.70016985771</v>
      </c>
      <c r="H66" s="11">
        <f t="shared" si="1"/>
        <v>1350865.5697075785</v>
      </c>
      <c r="I66" s="11">
        <f t="shared" si="5"/>
        <v>260717.05495356265</v>
      </c>
      <c r="J66" s="12">
        <f t="shared" si="3"/>
        <v>1090148.514754016</v>
      </c>
      <c r="L66" s="41">
        <f t="shared" si="4"/>
        <v>635962.89711722324</v>
      </c>
      <c r="N66" s="1"/>
      <c r="O66" s="1"/>
    </row>
    <row r="67" spans="2:15" x14ac:dyDescent="0.25">
      <c r="B67" s="9" t="s">
        <v>45</v>
      </c>
      <c r="C67" s="10">
        <v>40</v>
      </c>
      <c r="D67" s="49">
        <v>416933.8138877998</v>
      </c>
      <c r="E67" s="49">
        <v>333547.05564992095</v>
      </c>
      <c r="F67" s="11">
        <f t="shared" si="0"/>
        <v>750480.86953772069</v>
      </c>
      <c r="G67" s="49">
        <v>600384.70016985771</v>
      </c>
      <c r="H67" s="11">
        <f t="shared" si="1"/>
        <v>1350865.5697075785</v>
      </c>
      <c r="I67" s="11">
        <f t="shared" si="5"/>
        <v>260717.05495356265</v>
      </c>
      <c r="J67" s="12">
        <f t="shared" si="3"/>
        <v>1090148.514754016</v>
      </c>
      <c r="L67" s="41">
        <f t="shared" si="4"/>
        <v>635962.89711722324</v>
      </c>
      <c r="N67" s="1"/>
      <c r="O67" s="1"/>
    </row>
    <row r="68" spans="2:15" x14ac:dyDescent="0.25">
      <c r="B68" s="9" t="s">
        <v>46</v>
      </c>
      <c r="C68" s="10">
        <v>40</v>
      </c>
      <c r="D68" s="49">
        <v>416933.8138877998</v>
      </c>
      <c r="E68" s="49">
        <v>333547.05564992095</v>
      </c>
      <c r="F68" s="11">
        <f t="shared" si="0"/>
        <v>750480.86953772069</v>
      </c>
      <c r="G68" s="49">
        <v>600384.70016985771</v>
      </c>
      <c r="H68" s="11">
        <f t="shared" si="1"/>
        <v>1350865.5697075785</v>
      </c>
      <c r="I68" s="11">
        <f t="shared" si="5"/>
        <v>260717.05495356265</v>
      </c>
      <c r="J68" s="12">
        <f t="shared" si="3"/>
        <v>1090148.514754016</v>
      </c>
      <c r="L68" s="41">
        <f t="shared" si="4"/>
        <v>635962.89711722324</v>
      </c>
      <c r="N68" s="1"/>
      <c r="O68" s="1"/>
    </row>
    <row r="69" spans="2:15" x14ac:dyDescent="0.25">
      <c r="B69" s="9" t="s">
        <v>78</v>
      </c>
      <c r="C69" s="10">
        <v>40</v>
      </c>
      <c r="D69" s="49">
        <v>416933.8138877998</v>
      </c>
      <c r="E69" s="49">
        <v>333547.05564992095</v>
      </c>
      <c r="F69" s="11">
        <f t="shared" si="0"/>
        <v>750480.86953772069</v>
      </c>
      <c r="G69" s="49">
        <v>600384.70016985771</v>
      </c>
      <c r="H69" s="11">
        <f t="shared" si="1"/>
        <v>1350865.5697075785</v>
      </c>
      <c r="I69" s="11">
        <f t="shared" si="5"/>
        <v>260717.05495356265</v>
      </c>
      <c r="J69" s="12">
        <f t="shared" si="3"/>
        <v>1090148.514754016</v>
      </c>
      <c r="L69" s="41">
        <f t="shared" si="4"/>
        <v>635962.89711722324</v>
      </c>
      <c r="N69" s="1"/>
      <c r="O69" s="1"/>
    </row>
    <row r="70" spans="2:15" x14ac:dyDescent="0.25">
      <c r="B70" s="9" t="s">
        <v>47</v>
      </c>
      <c r="C70" s="10">
        <v>41</v>
      </c>
      <c r="D70" s="49">
        <v>388002.99353241414</v>
      </c>
      <c r="E70" s="51">
        <v>310402.39936561242</v>
      </c>
      <c r="F70" s="11">
        <f t="shared" si="0"/>
        <v>698405.39289802662</v>
      </c>
      <c r="G70" s="49">
        <v>558724.31885810231</v>
      </c>
      <c r="H70" s="11">
        <f t="shared" si="1"/>
        <v>1257129.7117561288</v>
      </c>
      <c r="I70" s="11">
        <f t="shared" si="5"/>
        <v>242626.03436893286</v>
      </c>
      <c r="J70" s="12">
        <f t="shared" si="3"/>
        <v>1014503.677387196</v>
      </c>
      <c r="L70" s="41">
        <f t="shared" si="4"/>
        <v>591833.76326931454</v>
      </c>
      <c r="N70" s="1"/>
      <c r="O70" s="1"/>
    </row>
    <row r="71" spans="2:15" x14ac:dyDescent="0.25">
      <c r="B71" s="9" t="s">
        <v>62</v>
      </c>
      <c r="C71" s="10">
        <v>41</v>
      </c>
      <c r="D71" s="49">
        <v>388002.99353241414</v>
      </c>
      <c r="E71" s="51">
        <v>310402.39936561242</v>
      </c>
      <c r="F71" s="11">
        <f t="shared" si="0"/>
        <v>698405.39289802662</v>
      </c>
      <c r="G71" s="49">
        <v>558724.31885810231</v>
      </c>
      <c r="H71" s="11">
        <f t="shared" si="1"/>
        <v>1257129.7117561288</v>
      </c>
      <c r="I71" s="11">
        <f t="shared" si="5"/>
        <v>242626.03436893286</v>
      </c>
      <c r="J71" s="12">
        <f t="shared" si="3"/>
        <v>1014503.677387196</v>
      </c>
      <c r="L71" s="41">
        <f t="shared" si="4"/>
        <v>591833.76326931454</v>
      </c>
      <c r="N71" s="1"/>
      <c r="O71" s="1"/>
    </row>
    <row r="72" spans="2:15" x14ac:dyDescent="0.25">
      <c r="B72" s="9" t="s">
        <v>48</v>
      </c>
      <c r="C72" s="10">
        <v>41</v>
      </c>
      <c r="D72" s="49">
        <v>388002.99353241414</v>
      </c>
      <c r="E72" s="51">
        <v>310402.39936561242</v>
      </c>
      <c r="F72" s="11">
        <f t="shared" si="0"/>
        <v>698405.39289802662</v>
      </c>
      <c r="G72" s="49">
        <v>558724.31885810231</v>
      </c>
      <c r="H72" s="11">
        <f t="shared" si="1"/>
        <v>1257129.7117561288</v>
      </c>
      <c r="I72" s="11">
        <f t="shared" si="5"/>
        <v>242626.03436893286</v>
      </c>
      <c r="J72" s="12">
        <f t="shared" ref="J72:J81" si="10">+H72-I72</f>
        <v>1014503.677387196</v>
      </c>
      <c r="L72" s="41">
        <f t="shared" si="4"/>
        <v>591833.76326931454</v>
      </c>
      <c r="N72" s="1"/>
      <c r="O72" s="1"/>
    </row>
    <row r="73" spans="2:15" x14ac:dyDescent="0.25">
      <c r="B73" s="9" t="s">
        <v>49</v>
      </c>
      <c r="C73" s="10">
        <v>41</v>
      </c>
      <c r="D73" s="49">
        <v>388002.99353241414</v>
      </c>
      <c r="E73" s="51">
        <v>310402.39936561242</v>
      </c>
      <c r="F73" s="11">
        <f t="shared" ref="F73:F80" si="11">+D73+E73</f>
        <v>698405.39289802662</v>
      </c>
      <c r="G73" s="49">
        <v>558724.31885810231</v>
      </c>
      <c r="H73" s="11">
        <f t="shared" ref="H73:H81" si="12">+F73+G73</f>
        <v>1257129.7117561288</v>
      </c>
      <c r="I73" s="11">
        <f t="shared" si="5"/>
        <v>242626.03436893286</v>
      </c>
      <c r="J73" s="12">
        <f t="shared" si="10"/>
        <v>1014503.677387196</v>
      </c>
      <c r="L73" s="41">
        <f t="shared" si="4"/>
        <v>591833.76326931454</v>
      </c>
      <c r="N73" s="1"/>
      <c r="O73" s="1"/>
    </row>
    <row r="74" spans="2:15" x14ac:dyDescent="0.25">
      <c r="B74" s="9" t="s">
        <v>50</v>
      </c>
      <c r="C74" s="10">
        <v>41</v>
      </c>
      <c r="D74" s="49">
        <v>388002.99353241414</v>
      </c>
      <c r="E74" s="51">
        <v>310402.39936561242</v>
      </c>
      <c r="F74" s="11">
        <f t="shared" si="11"/>
        <v>698405.39289802662</v>
      </c>
      <c r="G74" s="49">
        <v>558724.31885810231</v>
      </c>
      <c r="H74" s="11">
        <f t="shared" si="12"/>
        <v>1257129.7117561288</v>
      </c>
      <c r="I74" s="11">
        <f t="shared" si="5"/>
        <v>242626.03436893286</v>
      </c>
      <c r="J74" s="12">
        <f t="shared" si="10"/>
        <v>1014503.677387196</v>
      </c>
      <c r="L74" s="41">
        <f t="shared" si="4"/>
        <v>591833.76326931454</v>
      </c>
      <c r="N74" s="1"/>
      <c r="O74" s="1"/>
    </row>
    <row r="75" spans="2:15" x14ac:dyDescent="0.25">
      <c r="B75" s="9" t="s">
        <v>51</v>
      </c>
      <c r="C75" s="10">
        <v>41</v>
      </c>
      <c r="D75" s="49">
        <v>388002.99353241414</v>
      </c>
      <c r="E75" s="51">
        <v>310402.39936561242</v>
      </c>
      <c r="F75" s="11">
        <f t="shared" si="11"/>
        <v>698405.39289802662</v>
      </c>
      <c r="G75" s="49">
        <v>558724.31885810231</v>
      </c>
      <c r="H75" s="11">
        <f t="shared" si="12"/>
        <v>1257129.7117561288</v>
      </c>
      <c r="I75" s="11">
        <f t="shared" si="5"/>
        <v>242626.03436893286</v>
      </c>
      <c r="J75" s="12">
        <f t="shared" si="10"/>
        <v>1014503.677387196</v>
      </c>
      <c r="L75" s="41">
        <f t="shared" si="4"/>
        <v>591833.76326931454</v>
      </c>
      <c r="N75" s="1"/>
      <c r="O75" s="1"/>
    </row>
    <row r="76" spans="2:15" x14ac:dyDescent="0.25">
      <c r="B76" s="9" t="s">
        <v>52</v>
      </c>
      <c r="C76" s="10">
        <v>42</v>
      </c>
      <c r="D76" s="49">
        <v>353968.30048077239</v>
      </c>
      <c r="E76" s="49">
        <v>283174.6403846179</v>
      </c>
      <c r="F76" s="11">
        <f>+D76+E76</f>
        <v>637142.94086539024</v>
      </c>
      <c r="G76" s="49">
        <v>509714.35269231227</v>
      </c>
      <c r="H76" s="11">
        <f t="shared" si="12"/>
        <v>1146857.2935577026</v>
      </c>
      <c r="I76" s="11">
        <f t="shared" si="5"/>
        <v>221343.4576566366</v>
      </c>
      <c r="J76" s="12">
        <f t="shared" si="10"/>
        <v>925513.83590106596</v>
      </c>
      <c r="L76" s="41">
        <f t="shared" si="4"/>
        <v>539919.51551850594</v>
      </c>
      <c r="N76" s="1"/>
      <c r="O76" s="1"/>
    </row>
    <row r="77" spans="2:15" x14ac:dyDescent="0.25">
      <c r="B77" s="21" t="s">
        <v>53</v>
      </c>
      <c r="C77" s="18">
        <v>43</v>
      </c>
      <c r="D77" s="49">
        <v>314827.57838433975</v>
      </c>
      <c r="E77" s="49">
        <v>251862.06497731237</v>
      </c>
      <c r="F77" s="19">
        <f t="shared" si="11"/>
        <v>566689.64336165215</v>
      </c>
      <c r="G77" s="49">
        <v>453351.7146893217</v>
      </c>
      <c r="H77" s="19">
        <f t="shared" si="12"/>
        <v>1020041.3580509739</v>
      </c>
      <c r="I77" s="19">
        <f t="shared" si="5"/>
        <v>196867.98210383795</v>
      </c>
      <c r="J77" s="22">
        <f t="shared" si="10"/>
        <v>823173.37594713597</v>
      </c>
      <c r="L77" s="41">
        <f t="shared" si="4"/>
        <v>480216.88395009621</v>
      </c>
      <c r="N77" s="1"/>
      <c r="O77" s="1"/>
    </row>
    <row r="78" spans="2:15" x14ac:dyDescent="0.25">
      <c r="B78" s="9" t="s">
        <v>54</v>
      </c>
      <c r="C78" s="10">
        <v>43</v>
      </c>
      <c r="D78" s="49">
        <v>314827.57838433975</v>
      </c>
      <c r="E78" s="49">
        <v>251862.06497731237</v>
      </c>
      <c r="F78" s="11">
        <f t="shared" si="11"/>
        <v>566689.64336165215</v>
      </c>
      <c r="G78" s="49">
        <v>453351.7146893217</v>
      </c>
      <c r="H78" s="11">
        <f t="shared" si="12"/>
        <v>1020041.3580509739</v>
      </c>
      <c r="I78" s="11">
        <f t="shared" si="5"/>
        <v>196867.98210383795</v>
      </c>
      <c r="J78" s="12">
        <f t="shared" si="10"/>
        <v>823173.37594713597</v>
      </c>
      <c r="L78" s="41">
        <f t="shared" si="4"/>
        <v>480216.88395009621</v>
      </c>
      <c r="N78" s="1"/>
      <c r="O78" s="1"/>
    </row>
    <row r="79" spans="2:15" x14ac:dyDescent="0.25">
      <c r="B79" s="9" t="s">
        <v>55</v>
      </c>
      <c r="C79" s="10">
        <v>44</v>
      </c>
      <c r="D79" s="49">
        <v>289301.0195084748</v>
      </c>
      <c r="E79" s="49">
        <v>231440.82014646093</v>
      </c>
      <c r="F79" s="11">
        <f t="shared" si="11"/>
        <v>520741.83965493576</v>
      </c>
      <c r="G79" s="49">
        <v>416593.47399378906</v>
      </c>
      <c r="H79" s="11">
        <f t="shared" si="12"/>
        <v>937335.31364872481</v>
      </c>
      <c r="I79" s="11">
        <f t="shared" si="5"/>
        <v>180905.71553420389</v>
      </c>
      <c r="J79" s="12">
        <f t="shared" si="10"/>
        <v>756429.59811452089</v>
      </c>
      <c r="L79" s="41">
        <f t="shared" si="4"/>
        <v>441280.38666918699</v>
      </c>
      <c r="N79" s="1"/>
      <c r="O79" s="1"/>
    </row>
    <row r="80" spans="2:15" x14ac:dyDescent="0.25">
      <c r="B80" s="9" t="s">
        <v>56</v>
      </c>
      <c r="C80" s="10">
        <v>44</v>
      </c>
      <c r="D80" s="49">
        <v>289301.0195084748</v>
      </c>
      <c r="E80" s="49">
        <v>231440.82014646093</v>
      </c>
      <c r="F80" s="11">
        <f t="shared" si="11"/>
        <v>520741.83965493576</v>
      </c>
      <c r="G80" s="49">
        <v>416593.47399378906</v>
      </c>
      <c r="H80" s="11">
        <f t="shared" si="12"/>
        <v>937335.31364872481</v>
      </c>
      <c r="I80" s="11">
        <f>+H80*0.193</f>
        <v>180905.71553420389</v>
      </c>
      <c r="J80" s="12">
        <f t="shared" si="10"/>
        <v>756429.59811452089</v>
      </c>
      <c r="L80" s="41">
        <f t="shared" ref="L80:L81" si="13">+G80*$L$4</f>
        <v>441280.38666918699</v>
      </c>
      <c r="N80" s="1"/>
      <c r="O80" s="1"/>
    </row>
    <row r="81" spans="2:15" ht="15.75" thickBot="1" x14ac:dyDescent="0.3">
      <c r="B81" s="23" t="s">
        <v>81</v>
      </c>
      <c r="C81" s="13">
        <v>45</v>
      </c>
      <c r="D81" s="53">
        <v>263774.4492834069</v>
      </c>
      <c r="E81" s="53">
        <v>211019.56396640665</v>
      </c>
      <c r="F81" s="14">
        <f>+D81+E81</f>
        <v>474794.01324981358</v>
      </c>
      <c r="G81" s="53">
        <v>379835.21059985092</v>
      </c>
      <c r="H81" s="14">
        <f t="shared" si="12"/>
        <v>854629.22384966444</v>
      </c>
      <c r="I81" s="14">
        <f>+H81*0.193</f>
        <v>164943.44020298525</v>
      </c>
      <c r="J81" s="15">
        <f t="shared" si="10"/>
        <v>689685.78364667925</v>
      </c>
      <c r="L81" s="41">
        <f t="shared" si="13"/>
        <v>402343.86534478748</v>
      </c>
      <c r="N81" s="1"/>
      <c r="O81" s="1"/>
    </row>
    <row r="82" spans="2:15" x14ac:dyDescent="0.25">
      <c r="M82" s="44"/>
    </row>
    <row r="83" spans="2:15" x14ac:dyDescent="0.25">
      <c r="B83" s="2" t="s">
        <v>82</v>
      </c>
      <c r="C83" s="5"/>
      <c r="D83" s="5"/>
      <c r="E83" s="5"/>
      <c r="F83" s="5"/>
      <c r="G83" s="5"/>
      <c r="H83" s="5"/>
      <c r="I83" s="5"/>
      <c r="J83" s="5"/>
      <c r="M83" s="44"/>
    </row>
    <row r="84" spans="2:15" x14ac:dyDescent="0.25">
      <c r="B84" s="3" t="s">
        <v>83</v>
      </c>
      <c r="C84" s="5"/>
      <c r="D84" s="5"/>
      <c r="E84" s="5"/>
      <c r="F84" s="5"/>
      <c r="G84" s="5"/>
      <c r="H84" s="5"/>
      <c r="I84" s="5"/>
      <c r="J84" s="5"/>
      <c r="M84" s="44"/>
    </row>
    <row r="85" spans="2:15" x14ac:dyDescent="0.25">
      <c r="B85" s="3" t="s">
        <v>84</v>
      </c>
      <c r="C85" s="5"/>
      <c r="D85" s="5"/>
      <c r="E85" s="5"/>
      <c r="F85" s="5"/>
      <c r="G85" s="5"/>
      <c r="H85" s="5"/>
      <c r="I85" s="5"/>
      <c r="J85" s="5"/>
      <c r="M85" s="44"/>
    </row>
    <row r="86" spans="2:15" x14ac:dyDescent="0.25">
      <c r="B86" s="3"/>
      <c r="C86" s="5"/>
      <c r="D86" s="5"/>
      <c r="E86" s="5"/>
      <c r="F86" s="5"/>
      <c r="G86" s="5"/>
      <c r="H86" s="5"/>
      <c r="I86" s="5"/>
      <c r="J86" s="5"/>
      <c r="M86" s="44"/>
    </row>
    <row r="87" spans="2:15" x14ac:dyDescent="0.25">
      <c r="B87" s="2" t="s">
        <v>85</v>
      </c>
      <c r="C87" s="5"/>
      <c r="D87" s="5"/>
      <c r="E87" s="5"/>
      <c r="F87" s="5"/>
      <c r="G87" s="5"/>
      <c r="H87" s="5"/>
      <c r="I87" s="5"/>
      <c r="J87" s="5"/>
      <c r="M87" s="44"/>
    </row>
    <row r="88" spans="2:15" x14ac:dyDescent="0.25">
      <c r="B88" s="3" t="s">
        <v>86</v>
      </c>
      <c r="C88" s="5"/>
      <c r="D88" s="5"/>
      <c r="E88" s="5"/>
      <c r="F88" s="5"/>
      <c r="G88" s="5"/>
      <c r="H88" s="5"/>
      <c r="I88" s="5"/>
      <c r="J88" s="5"/>
      <c r="M88" s="44"/>
    </row>
    <row r="89" spans="2:15" x14ac:dyDescent="0.25">
      <c r="B89" s="2" t="s">
        <v>89</v>
      </c>
      <c r="C89" s="5"/>
      <c r="D89" s="5"/>
      <c r="E89" s="5"/>
      <c r="F89" s="5"/>
      <c r="G89" s="5"/>
      <c r="H89" s="5"/>
      <c r="I89" s="5"/>
      <c r="J89" s="5"/>
      <c r="M89" s="44"/>
    </row>
    <row r="90" spans="2:15" x14ac:dyDescent="0.25">
      <c r="B90" s="3" t="s">
        <v>87</v>
      </c>
      <c r="C90" s="5"/>
      <c r="D90" s="5"/>
      <c r="E90" s="5"/>
      <c r="F90" s="5"/>
      <c r="G90" s="5"/>
      <c r="H90" s="5"/>
      <c r="I90" s="5"/>
      <c r="J90" s="5"/>
      <c r="M90" s="44"/>
    </row>
    <row r="91" spans="2:15" x14ac:dyDescent="0.25">
      <c r="B91" s="3" t="s">
        <v>88</v>
      </c>
      <c r="C91" s="5"/>
      <c r="D91" s="5"/>
      <c r="E91" s="5"/>
      <c r="F91" s="5"/>
      <c r="G91" s="5"/>
      <c r="H91" s="5"/>
      <c r="I91" s="5"/>
      <c r="J91" s="5"/>
      <c r="M91" s="44"/>
    </row>
    <row r="92" spans="2:15" x14ac:dyDescent="0.25">
      <c r="B92" s="3"/>
      <c r="C92" s="5"/>
      <c r="D92" s="5"/>
      <c r="E92" s="5"/>
      <c r="F92" s="5"/>
      <c r="G92" s="5"/>
      <c r="H92" s="5"/>
      <c r="I92" s="5"/>
      <c r="J92" s="5"/>
      <c r="M92" s="44"/>
    </row>
    <row r="93" spans="2:15" x14ac:dyDescent="0.25">
      <c r="B93" s="2" t="s">
        <v>90</v>
      </c>
      <c r="C93" s="5"/>
      <c r="D93" s="5"/>
      <c r="E93" s="5"/>
      <c r="F93" s="5"/>
      <c r="G93" s="5"/>
      <c r="H93" s="5"/>
      <c r="I93" s="5"/>
      <c r="J93" s="5"/>
      <c r="M93" s="44"/>
    </row>
    <row r="94" spans="2:15" x14ac:dyDescent="0.25">
      <c r="B94" s="3" t="s">
        <v>91</v>
      </c>
      <c r="C94" s="5"/>
      <c r="D94" s="5"/>
      <c r="E94" s="5"/>
      <c r="F94" s="5"/>
      <c r="G94" s="5"/>
      <c r="H94" s="5"/>
      <c r="I94" s="5"/>
      <c r="J94" s="5"/>
      <c r="M94" s="44"/>
    </row>
    <row r="95" spans="2:15" x14ac:dyDescent="0.25">
      <c r="B95" s="2" t="s">
        <v>92</v>
      </c>
      <c r="C95" s="5"/>
      <c r="D95" s="5"/>
      <c r="E95" s="5"/>
      <c r="F95" s="5"/>
      <c r="G95" s="5"/>
      <c r="H95" s="5"/>
      <c r="I95" s="5"/>
      <c r="J95" s="5"/>
      <c r="M95" s="44"/>
    </row>
    <row r="96" spans="2:15" x14ac:dyDescent="0.25">
      <c r="B96" s="3" t="s">
        <v>96</v>
      </c>
      <c r="C96" s="5"/>
      <c r="D96" s="5"/>
      <c r="E96" s="5"/>
      <c r="F96" s="5"/>
      <c r="G96" s="5"/>
      <c r="H96" s="5"/>
      <c r="I96" s="5"/>
      <c r="J96" s="5"/>
      <c r="M96" s="44"/>
    </row>
    <row r="97" spans="2:10" x14ac:dyDescent="0.25">
      <c r="B97" s="3"/>
      <c r="C97" s="5"/>
      <c r="D97" s="5"/>
      <c r="E97" s="5"/>
      <c r="F97" s="5"/>
      <c r="G97" s="5"/>
      <c r="H97" s="5"/>
      <c r="I97" s="5"/>
      <c r="J97" s="5"/>
    </row>
    <row r="98" spans="2:10" x14ac:dyDescent="0.25">
      <c r="B98" s="2" t="s">
        <v>93</v>
      </c>
      <c r="C98" s="5"/>
      <c r="D98" s="5"/>
      <c r="E98" s="5"/>
      <c r="F98" s="5"/>
      <c r="G98" s="5"/>
      <c r="H98" s="5"/>
      <c r="I98" s="5"/>
      <c r="J98" s="5"/>
    </row>
    <row r="99" spans="2:10" x14ac:dyDescent="0.25">
      <c r="B99" s="3" t="s">
        <v>94</v>
      </c>
      <c r="C99" s="5"/>
      <c r="D99" s="5"/>
      <c r="E99" s="5"/>
      <c r="F99" s="5"/>
      <c r="G99" s="5"/>
      <c r="H99" s="5"/>
      <c r="I99" s="5"/>
      <c r="J99" s="5"/>
    </row>
    <row r="100" spans="2:10" x14ac:dyDescent="0.25">
      <c r="B100" s="3" t="s">
        <v>95</v>
      </c>
      <c r="C100" s="5"/>
      <c r="D100" s="5"/>
      <c r="E100" s="5"/>
      <c r="F100" s="5"/>
      <c r="G100" s="5"/>
      <c r="H100" s="5"/>
      <c r="I100" s="5"/>
      <c r="J100" s="5"/>
    </row>
    <row r="101" spans="2:10" x14ac:dyDescent="0.25">
      <c r="B101" s="5"/>
      <c r="C101" s="5"/>
      <c r="D101" s="5"/>
      <c r="E101" s="5"/>
      <c r="F101" s="5"/>
      <c r="G101" s="5"/>
      <c r="H101" s="5"/>
      <c r="I101" s="5"/>
      <c r="J101" s="5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Miguel Ulrich</cp:lastModifiedBy>
  <cp:lastPrinted>2024-05-03T10:47:26Z</cp:lastPrinted>
  <dcterms:created xsi:type="dcterms:W3CDTF">2017-05-11T11:40:38Z</dcterms:created>
  <dcterms:modified xsi:type="dcterms:W3CDTF">2024-06-24T15:08:49Z</dcterms:modified>
</cp:coreProperties>
</file>