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Default Extension="fntdata" ContentType="application/x-fontdata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3"/>
    <sheet name="Hoja2" sheetId="2" state="visible" r:id="rId4"/>
    <sheet name="Hoja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<sst xmlns="http://schemas.openxmlformats.org/spreadsheetml/2006/main" count="101" uniqueCount="101">
  <si>
    <t xml:space="preserve">REMUNERACIONES DE AUTORIDADES SUPERIORES Y PERSONAL SUP. FUERA DE ESCALAFON – AGOSTO  2025.</t>
  </si>
  <si>
    <t xml:space="preserve">(Valores dispuestos por Decreto 1374/25 MHF)</t>
  </si>
  <si>
    <t xml:space="preserve">DENOMINACION</t>
  </si>
  <si>
    <t xml:space="preserve">CARGOS</t>
  </si>
  <si>
    <t xml:space="preserve">BASICO A PARTIR DEL 01/06/2025    </t>
  </si>
  <si>
    <t xml:space="preserve">REPRESEN. A PARTIR DEL 01/06/2025   </t>
  </si>
  <si>
    <t xml:space="preserve">TOTAL</t>
  </si>
  <si>
    <t xml:space="preserve">ADICIONAL A PARTIR DEL 01/06/2025     </t>
  </si>
  <si>
    <t xml:space="preserve">TOTAL (1)</t>
  </si>
  <si>
    <t xml:space="preserve">DESCUENTOS DE LEY (22.15%)</t>
  </si>
  <si>
    <t xml:space="preserve">HABER NETO</t>
  </si>
  <si>
    <t xml:space="preserve">1.- AUTORIDADES SUPERIORES.</t>
  </si>
  <si>
    <t xml:space="preserve">GOBERNADOR</t>
  </si>
  <si>
    <t xml:space="preserve">VICEGOBERNADOR</t>
  </si>
  <si>
    <t xml:space="preserve">MINISTRO</t>
  </si>
  <si>
    <t xml:space="preserve">CONTADOR GENERAL</t>
  </si>
  <si>
    <t xml:space="preserve">TESORERO GENERAL</t>
  </si>
  <si>
    <t xml:space="preserve">SECRETARIO DE LA GOBERNACION</t>
  </si>
  <si>
    <t xml:space="preserve">DIRECTOR EJECUTIVO A.T.E.R. (4)</t>
  </si>
  <si>
    <t xml:space="preserve">SECRETARIOS MINISTERIALES</t>
  </si>
  <si>
    <t xml:space="preserve">JEFE DE POLICIA (2)</t>
  </si>
  <si>
    <t xml:space="preserve">COORDINADOR GENERAL U.E.P.</t>
  </si>
  <si>
    <t xml:space="preserve">RECTOR UNIVERSIDAD AUTONOMA .E.RIOS</t>
  </si>
  <si>
    <t xml:space="preserve">PRESIDENTE DEL C.G.E.</t>
  </si>
  <si>
    <t xml:space="preserve">PRESIDENTE C.O.P.N.A.F.</t>
  </si>
  <si>
    <t xml:space="preserve">PRESIDENTE I.A.F.A.S.</t>
  </si>
  <si>
    <t xml:space="preserve">PRESIDENTE I.AP.V.</t>
  </si>
  <si>
    <t xml:space="preserve">PRESIDENTE DEL I.O.S.P.E.R.</t>
  </si>
  <si>
    <t xml:space="preserve">PRESIDENTE CAJA DE JUB.</t>
  </si>
  <si>
    <t xml:space="preserve">DIRECTOR ADMINISTRADOR D.P.V.</t>
  </si>
  <si>
    <t xml:space="preserve">PRESIDENTE C.A.F.E.S.G.</t>
  </si>
  <si>
    <t xml:space="preserve">FISCAL DE ESTADO (3)</t>
  </si>
  <si>
    <t xml:space="preserve">DIRECTOR GRAL. SERV. PENITENCIARIO (2)</t>
  </si>
  <si>
    <t xml:space="preserve">SUBSECRETARIOS</t>
  </si>
  <si>
    <t xml:space="preserve">SUBJEFE DE POLICIA</t>
  </si>
  <si>
    <t xml:space="preserve">DIRECTOR SUB-ADMINISTRADOR D.P.V.</t>
  </si>
  <si>
    <t xml:space="preserve">COORDINADOR GRAL. GOB..Y/O MINISTERIOS</t>
  </si>
  <si>
    <t xml:space="preserve">PRESIDENTE INSTITUTO PORTUARIO PROV.</t>
  </si>
  <si>
    <t xml:space="preserve">VOCALES CONSEJO GENERAL DE EDUC.</t>
  </si>
  <si>
    <t xml:space="preserve">VOCALES DEL I.A.F.A.S.</t>
  </si>
  <si>
    <t xml:space="preserve">VOCALES C.A.S.F.E.S.G.</t>
  </si>
  <si>
    <t xml:space="preserve">SECRETARIO GENERAL - C.G.E.</t>
  </si>
  <si>
    <t xml:space="preserve">ESCRIBANO MAYOR DE GOBIERNO</t>
  </si>
  <si>
    <t xml:space="preserve">VICEPRESIDENTE C.O.P.N.A.F.</t>
  </si>
  <si>
    <t xml:space="preserve">DIRECTORES DEL DIRECTORIO I.A.P.V.</t>
  </si>
  <si>
    <t xml:space="preserve">FISCAL ADJUNTO (3)</t>
  </si>
  <si>
    <t xml:space="preserve">SECRETARIO GRAL CONSEJO MAGISTR.</t>
  </si>
  <si>
    <t xml:space="preserve">PRESIDENTE CO.DE.SAL.</t>
  </si>
  <si>
    <t xml:space="preserve">PRESIDENTE ENTE REG.DE REC.TERMALES</t>
  </si>
  <si>
    <t xml:space="preserve">SECRETARIO PRIVADO DEL GOBERNADOR</t>
  </si>
  <si>
    <t xml:space="preserve">ESCRIBANO MAYOR DE GOBIERNO ADJUNTO</t>
  </si>
  <si>
    <t xml:space="preserve">PRESIDENTE INST. PROM. COOP. Y  MUT.</t>
  </si>
  <si>
    <t xml:space="preserve">COORDINADOR EJECUTIVO U.E.P.</t>
  </si>
  <si>
    <t xml:space="preserve">REPRESENTANTE PODER EJ. CAP.FED.</t>
  </si>
  <si>
    <t xml:space="preserve">DIRECTOR GENERAL DE INFORMACION PUBLICA</t>
  </si>
  <si>
    <t xml:space="preserve">DIRECTOR DE FINANC. DE CREDITO PUBLICO</t>
  </si>
  <si>
    <t xml:space="preserve">DIRECTOR GENERAL</t>
  </si>
  <si>
    <t xml:space="preserve">PRESIDENTE DE PUERTOS</t>
  </si>
  <si>
    <t xml:space="preserve">PROSECRETARIO GENERAL - C.G.E.</t>
  </si>
  <si>
    <t xml:space="preserve">VOCALES CONS. PROV. DEL NIÑO, AD. Y FLIA.</t>
  </si>
  <si>
    <t xml:space="preserve">VICERECTOR UNIV. AUTONOMA DE E.RIOS</t>
  </si>
  <si>
    <t xml:space="preserve">VOCALES</t>
  </si>
  <si>
    <t xml:space="preserve">VICEPRESIDENTE ENTE REGUL. DE REC.TER.</t>
  </si>
  <si>
    <t xml:space="preserve">DIRECTOR</t>
  </si>
  <si>
    <t xml:space="preserve">SECRETARIO LEGAL Y TECNICO MGJyE</t>
  </si>
  <si>
    <t xml:space="preserve">COORDINADOR GENERAL</t>
  </si>
  <si>
    <t xml:space="preserve">ADMINISTRADOR  ZONA FRANCA</t>
  </si>
  <si>
    <t xml:space="preserve">VOCAL DEL FONDO DE INVERSIONES E. RIOS</t>
  </si>
  <si>
    <t xml:space="preserve">DECANO</t>
  </si>
  <si>
    <t xml:space="preserve">SECRETARIO GENERAL</t>
  </si>
  <si>
    <t xml:space="preserve">PRESIDENTE JURADO DE CONCURSOS Y DISC.</t>
  </si>
  <si>
    <t xml:space="preserve">SECRETARIO DE PRESIDENCIA C.P.N.A.F.</t>
  </si>
  <si>
    <t xml:space="preserve">GERENTE DEL I.O.S.P.E.R.</t>
  </si>
  <si>
    <t xml:space="preserve">VOCAL ENTE REGULADOR DE R.TERMALES</t>
  </si>
  <si>
    <t xml:space="preserve">SUBDIRECTORES</t>
  </si>
  <si>
    <t xml:space="preserve">SUBDIRECTOR SERVICIO PENITENCIARIO (2)</t>
  </si>
  <si>
    <t xml:space="preserve">COORDINADORES</t>
  </si>
  <si>
    <t xml:space="preserve">COORDINADORES ADMINISTRATIVOS</t>
  </si>
  <si>
    <t xml:space="preserve">SECRETARIO DE UNIVERIDAD</t>
  </si>
  <si>
    <t xml:space="preserve">VOCAL JURADO DE CONCURSOS Y DISCIPLINA</t>
  </si>
  <si>
    <t xml:space="preserve">SECRETARIO PRIVADO MINISTRO</t>
  </si>
  <si>
    <t xml:space="preserve">FUNCIONARIOS NO ESCALAFON. N I</t>
  </si>
  <si>
    <t xml:space="preserve">VICEDECANO DE FACULTAD</t>
  </si>
  <si>
    <t xml:space="preserve">FUNCIONARIOS NO ESCALAFON. N II</t>
  </si>
  <si>
    <t xml:space="preserve">SECRETARIO DE FACULTAD</t>
  </si>
  <si>
    <t xml:space="preserve">FUNCIONARIOS NO ESCALAFON. N III</t>
  </si>
  <si>
    <t xml:space="preserve">           ' (1) A estos importes se le debe adicionar el adicional por antigüedad, en caso de corresponder en los terminos del Decr. 1053/14 MEHF</t>
  </si>
  <si>
    <t xml:space="preserve">             modificado por Decreto 2337/14 MEH y 3748/21 MEHF, consistente en una escala establecida por Decreto 3387/02 M.H, aplicable sobre</t>
  </si>
  <si>
    <t xml:space="preserve">             la sumatoria de los codigos 01,03 y 08 de cada cargo.</t>
  </si>
  <si>
    <t xml:space="preserve">             '(2)  Al haber del Jefe y Subjefe de Policia, se le debe adicionar la "la bonificacion por dedicacion full-tme", establecida por Decreto</t>
  </si>
  <si>
    <t xml:space="preserve">             678/05 GOB y modificado por los Decretos 25/06 MGJEOSP y 5/2014 GOB. En en el caso del Director del Servicio Penintenciario, el</t>
  </si>
  <si>
    <t xml:space="preserve">             mismo concepto otorgado por Decreto 2851/06 MGJEOSP. Estos conceptos se calculan sobre el cargo de Subsecretrio Codigos 01</t>
  </si>
  <si>
    <t xml:space="preserve">            1 más 03, en un 60% y 50% para Jefe y Subjefe de Policia, respectivamente.En el caso del Director del Servicito Penitenciaro el 40</t>
  </si>
  <si>
    <t xml:space="preserve">            de los mismos codigos de su cargo.</t>
  </si>
  <si>
    <t xml:space="preserve">            '(3) Al Fiscal de Estado, Fiscales Adjuntos y Responsables de las Oficinas de Asuntos Judiciales, Asuntos Administrativos y Etica</t>
  </si>
  <si>
    <t xml:space="preserve">             Publica de la Fiscalia de Estado, se les debe adcicionar a esta remuneracion una Incompatibidad total especial, otorgada por el</t>
  </si>
  <si>
    <t xml:space="preserve">             Articulo 2º del Decreto 2527/04 GOB y modificada por Decreto 4071/22 M.E.H.F.</t>
  </si>
  <si>
    <t xml:space="preserve">            Este complemento de carácter no remunerativo equivale al 100% de los codigos 01,03 y 08 del cargo.</t>
  </si>
  <si>
    <t xml:space="preserve">            '(4) En el caso del Director Ejecutivo de ATER y los otros funcionarios de ese Organismo, perciben ademas el adicional por</t>
  </si>
  <si>
    <t xml:space="preserve">             productividad, Articulo 8 Ley 10.091. El mismo consiste en un porcentaje calculado sobre la recaudacion del mes anterior</t>
  </si>
  <si>
    <t xml:space="preserve">             del Organismo.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</si>
</sst>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 * #,##0.000000_ ;_ * \-#,##0.000000_ ;_ * \-??_ ;_ @_ "/>
    <numFmt numFmtId="166" formatCode="_ * #,##0.00_ ;_ * \-#,##0.00_ ;_ * \-??_ ;_ @_ "/>
    <numFmt numFmtId="167" formatCode="#,##0.0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theme="1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color theme="1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i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8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2:M100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G5" activeCellId="0" sqref="G5"/>
    </sheetView>
  </sheetViews>
  <sheetFormatPr defaultColWidth="10.9140625" defaultRowHeight="14.25" customHeight="true" zeroHeight="false" outlineLevelRow="0" outlineLevelCol="0"/>
  <cols>
    <col collapsed="false" customWidth="true" hidden="false" outlineLevel="0" max="1" min="1" style="1" width="1.73"/>
    <col collapsed="false" customWidth="true" hidden="false" outlineLevel="0" max="2" min="2" style="1" width="46.82"/>
    <col collapsed="false" customWidth="true" hidden="false" outlineLevel="0" max="3" min="3" style="1" width="9"/>
    <col collapsed="false" customWidth="true" hidden="false" outlineLevel="0" max="4" min="4" style="1" width="15.82"/>
    <col collapsed="false" customWidth="true" hidden="false" outlineLevel="0" max="5" min="5" style="1" width="13.45"/>
    <col collapsed="false" customWidth="true" hidden="false" outlineLevel="0" max="6" min="6" style="1" width="14.73"/>
    <col collapsed="false" customWidth="true" hidden="false" outlineLevel="0" max="7" min="7" style="1" width="13.54"/>
    <col collapsed="false" customWidth="true" hidden="false" outlineLevel="0" max="8" min="8" style="1" width="14.45"/>
    <col collapsed="false" customWidth="true" hidden="false" outlineLevel="0" max="9" min="9" style="1" width="14.82"/>
    <col collapsed="false" customWidth="true" hidden="false" outlineLevel="0" max="10" min="10" style="1" width="14.45"/>
    <col collapsed="false" customWidth="true" hidden="false" outlineLevel="0" max="13" min="11" style="1" width="12.54"/>
  </cols>
  <sheetData>
    <row r="2" customFormat="false" ht="15" hidden="false" customHeight="false" outlineLevel="0" collapsed="false">
      <c r="B2" s="2" t="s">
        <v>0</v>
      </c>
      <c r="C2" s="2"/>
      <c r="D2" s="2"/>
      <c r="E2" s="2"/>
      <c r="F2" s="2"/>
      <c r="G2" s="2"/>
      <c r="H2" s="2"/>
      <c r="I2" s="2"/>
    </row>
    <row r="3" customFormat="false" ht="15" hidden="false" customHeight="false" outlineLevel="0" collapsed="false">
      <c r="B3" s="2" t="s">
        <v>1</v>
      </c>
      <c r="C3" s="2"/>
      <c r="D3" s="2"/>
      <c r="E3" s="2"/>
      <c r="F3" s="2"/>
      <c r="G3" s="2"/>
      <c r="H3" s="2"/>
      <c r="I3" s="3"/>
    </row>
    <row r="4" customFormat="false" ht="15.75" hidden="false" customHeight="true" outlineLevel="0" collapsed="false"/>
    <row r="5" customFormat="false" ht="34.55" hidden="false" customHeight="false" outlineLevel="0" collapsed="false">
      <c r="B5" s="4" t="s">
        <v>2</v>
      </c>
      <c r="C5" s="5" t="s">
        <v>3</v>
      </c>
      <c r="D5" s="6" t="s">
        <v>4</v>
      </c>
      <c r="E5" s="6" t="s">
        <v>5</v>
      </c>
      <c r="F5" s="4" t="s">
        <v>6</v>
      </c>
      <c r="G5" s="4" t="s">
        <v>7</v>
      </c>
      <c r="H5" s="7" t="s">
        <v>8</v>
      </c>
      <c r="I5" s="4" t="s">
        <v>9</v>
      </c>
      <c r="J5" s="4" t="s">
        <v>10</v>
      </c>
    </row>
    <row r="6" customFormat="false" ht="14.25" hidden="false" customHeight="false" outlineLevel="0" collapsed="false">
      <c r="B6" s="8" t="s">
        <v>11</v>
      </c>
      <c r="C6" s="9"/>
      <c r="D6" s="10"/>
      <c r="E6" s="10"/>
      <c r="F6" s="9"/>
      <c r="G6" s="9"/>
      <c r="H6" s="9"/>
      <c r="I6" s="11"/>
      <c r="J6" s="12"/>
    </row>
    <row r="7" customFormat="false" ht="15.75" hidden="false" customHeight="true" outlineLevel="0" collapsed="false">
      <c r="B7" s="13" t="s">
        <v>12</v>
      </c>
      <c r="C7" s="14" t="n">
        <v>30</v>
      </c>
      <c r="D7" s="15" t="n">
        <v>1417772.43702989</v>
      </c>
      <c r="E7" s="16" t="n">
        <f aca="false">+D7*0.8</f>
        <v>1134217.94962392</v>
      </c>
      <c r="F7" s="17" t="n">
        <f aca="false">+D7+E7</f>
        <v>2551990.38665381</v>
      </c>
      <c r="G7" s="16" t="n">
        <f aca="false">+F7*0.8</f>
        <v>2041592.30932305</v>
      </c>
      <c r="H7" s="17" t="n">
        <f aca="false">+F7+G7</f>
        <v>4593582.69597686</v>
      </c>
      <c r="I7" s="17" t="n">
        <f aca="false">+H7*0.2215</f>
        <v>1017478.56715887</v>
      </c>
      <c r="J7" s="18" t="n">
        <f aca="false">+H7-I7</f>
        <v>3576104.12881798</v>
      </c>
      <c r="K7" s="19"/>
      <c r="L7" s="19"/>
      <c r="M7" s="19"/>
    </row>
    <row r="8" customFormat="false" ht="14.25" hidden="false" customHeight="true" outlineLevel="0" collapsed="false">
      <c r="B8" s="20" t="s">
        <v>13</v>
      </c>
      <c r="C8" s="21" t="n">
        <v>31</v>
      </c>
      <c r="D8" s="22" t="n">
        <v>1353328.0246866</v>
      </c>
      <c r="E8" s="16" t="n">
        <f aca="false">+D8*0.8</f>
        <v>1082662.41974928</v>
      </c>
      <c r="F8" s="23" t="n">
        <f aca="false">+D8+E8</f>
        <v>2435990.44443587</v>
      </c>
      <c r="G8" s="16" t="n">
        <f aca="false">+F8*0.8</f>
        <v>1948792.3555487</v>
      </c>
      <c r="H8" s="23" t="n">
        <f aca="false">+F8+G8</f>
        <v>4384782.79998457</v>
      </c>
      <c r="I8" s="17" t="n">
        <f aca="false">+H8*0.2215</f>
        <v>971229.390196583</v>
      </c>
      <c r="J8" s="24" t="n">
        <f aca="false">+H8-I8</f>
        <v>3413553.40978799</v>
      </c>
      <c r="K8" s="19"/>
      <c r="L8" s="19"/>
      <c r="M8" s="19"/>
    </row>
    <row r="9" customFormat="false" ht="14.25" hidden="false" customHeight="false" outlineLevel="0" collapsed="false">
      <c r="B9" s="20" t="s">
        <v>14</v>
      </c>
      <c r="C9" s="21" t="n">
        <v>32</v>
      </c>
      <c r="D9" s="22" t="n">
        <v>1288883.6123433</v>
      </c>
      <c r="E9" s="16" t="n">
        <f aca="false">+D9*0.8</f>
        <v>1031106.88987464</v>
      </c>
      <c r="F9" s="23" t="n">
        <f aca="false">+D9+E9</f>
        <v>2319990.50221794</v>
      </c>
      <c r="G9" s="16" t="n">
        <f aca="false">+F9*0.8</f>
        <v>1855992.40177435</v>
      </c>
      <c r="H9" s="23" t="n">
        <f aca="false">+F9+G9</f>
        <v>4175982.90399229</v>
      </c>
      <c r="I9" s="17" t="n">
        <f aca="false">+H9*0.2215</f>
        <v>924980.213234291</v>
      </c>
      <c r="J9" s="24" t="n">
        <f aca="false">+H9-I9</f>
        <v>3251002.69075799</v>
      </c>
      <c r="K9" s="19"/>
      <c r="L9" s="19"/>
      <c r="M9" s="19"/>
    </row>
    <row r="10" customFormat="false" ht="14.25" hidden="false" customHeight="false" outlineLevel="0" collapsed="false">
      <c r="B10" s="20" t="s">
        <v>15</v>
      </c>
      <c r="C10" s="21" t="n">
        <v>32</v>
      </c>
      <c r="D10" s="22" t="n">
        <v>1288883.6123433</v>
      </c>
      <c r="E10" s="16" t="n">
        <f aca="false">+D10*0.8</f>
        <v>1031106.88987464</v>
      </c>
      <c r="F10" s="23" t="n">
        <f aca="false">+D10+E10</f>
        <v>2319990.50221794</v>
      </c>
      <c r="G10" s="16" t="n">
        <f aca="false">+F10*0.8</f>
        <v>1855992.40177435</v>
      </c>
      <c r="H10" s="23" t="n">
        <f aca="false">+F10+G10</f>
        <v>4175982.90399229</v>
      </c>
      <c r="I10" s="17" t="n">
        <f aca="false">+H10*0.2215</f>
        <v>924980.213234291</v>
      </c>
      <c r="J10" s="24" t="n">
        <f aca="false">+H10-I10</f>
        <v>3251002.69075799</v>
      </c>
      <c r="K10" s="19"/>
      <c r="L10" s="19"/>
      <c r="M10" s="19"/>
    </row>
    <row r="11" customFormat="false" ht="14.25" hidden="false" customHeight="false" outlineLevel="0" collapsed="false">
      <c r="B11" s="20" t="s">
        <v>16</v>
      </c>
      <c r="C11" s="21" t="n">
        <v>32</v>
      </c>
      <c r="D11" s="22" t="n">
        <v>1288883.6123433</v>
      </c>
      <c r="E11" s="16" t="n">
        <f aca="false">+D11*0.8</f>
        <v>1031106.88987464</v>
      </c>
      <c r="F11" s="23" t="n">
        <f aca="false">+D11+E11</f>
        <v>2319990.50221794</v>
      </c>
      <c r="G11" s="16" t="n">
        <f aca="false">+F11*0.8</f>
        <v>1855992.40177435</v>
      </c>
      <c r="H11" s="23" t="n">
        <f aca="false">+F11+G11</f>
        <v>4175982.90399229</v>
      </c>
      <c r="I11" s="17" t="n">
        <f aca="false">+H11*0.2215</f>
        <v>924980.213234291</v>
      </c>
      <c r="J11" s="24" t="n">
        <f aca="false">+H11-I11</f>
        <v>3251002.69075799</v>
      </c>
      <c r="K11" s="19"/>
      <c r="L11" s="19"/>
      <c r="M11" s="19"/>
    </row>
    <row r="12" customFormat="false" ht="14.25" hidden="false" customHeight="false" outlineLevel="0" collapsed="false">
      <c r="B12" s="20" t="s">
        <v>17</v>
      </c>
      <c r="C12" s="21" t="n">
        <v>33</v>
      </c>
      <c r="D12" s="25" t="n">
        <v>1230183.78977821</v>
      </c>
      <c r="E12" s="16" t="n">
        <f aca="false">+D12*0.8</f>
        <v>984147.031822566</v>
      </c>
      <c r="F12" s="23" t="n">
        <f aca="false">+D12+E12</f>
        <v>2214330.82160077</v>
      </c>
      <c r="G12" s="16" t="n">
        <f aca="false">+F12*0.8</f>
        <v>1771464.65728062</v>
      </c>
      <c r="H12" s="25" t="n">
        <f aca="false">+F12+G12</f>
        <v>3985795.47888139</v>
      </c>
      <c r="I12" s="17" t="n">
        <f aca="false">+H12*0.2215</f>
        <v>882853.698572228</v>
      </c>
      <c r="J12" s="24" t="n">
        <f aca="false">+H12-I12</f>
        <v>3102941.78030916</v>
      </c>
      <c r="K12" s="19"/>
      <c r="L12" s="19"/>
      <c r="M12" s="19"/>
    </row>
    <row r="13" customFormat="false" ht="14.25" hidden="false" customHeight="false" outlineLevel="0" collapsed="false">
      <c r="B13" s="26" t="s">
        <v>18</v>
      </c>
      <c r="C13" s="21" t="n">
        <v>33</v>
      </c>
      <c r="D13" s="25" t="n">
        <v>1230183.78977821</v>
      </c>
      <c r="E13" s="16" t="n">
        <f aca="false">+D13*0.8</f>
        <v>984147.031822566</v>
      </c>
      <c r="F13" s="27" t="n">
        <f aca="false">+D13+E13</f>
        <v>2214330.82160077</v>
      </c>
      <c r="G13" s="16" t="n">
        <f aca="false">+F13*0.8</f>
        <v>1771464.65728062</v>
      </c>
      <c r="H13" s="27" t="n">
        <f aca="false">+F13+G13</f>
        <v>3985795.47888139</v>
      </c>
      <c r="I13" s="17" t="n">
        <f aca="false">+H13*0.2215</f>
        <v>882853.698572228</v>
      </c>
      <c r="J13" s="28" t="n">
        <f aca="false">+H13-I13</f>
        <v>3102941.78030916</v>
      </c>
      <c r="K13" s="19"/>
      <c r="L13" s="19"/>
      <c r="M13" s="19"/>
    </row>
    <row r="14" customFormat="false" ht="15.75" hidden="false" customHeight="true" outlineLevel="0" collapsed="false">
      <c r="B14" s="13" t="s">
        <v>19</v>
      </c>
      <c r="C14" s="21" t="n">
        <v>34</v>
      </c>
      <c r="D14" s="16" t="n">
        <v>1025192.71822565</v>
      </c>
      <c r="E14" s="16" t="n">
        <f aca="false">+D14*0.8</f>
        <v>820154.174580521</v>
      </c>
      <c r="F14" s="17" t="n">
        <f aca="false">+D14+E14</f>
        <v>1845346.89280617</v>
      </c>
      <c r="G14" s="16" t="n">
        <f aca="false">+F14*0.8</f>
        <v>1476277.51424494</v>
      </c>
      <c r="H14" s="17" t="n">
        <f aca="false">+F14+G14</f>
        <v>3321624.40705111</v>
      </c>
      <c r="I14" s="17" t="n">
        <f aca="false">+H14*0.2215</f>
        <v>735739.806161821</v>
      </c>
      <c r="J14" s="18" t="n">
        <f aca="false">+H14-I14</f>
        <v>2585884.60088929</v>
      </c>
      <c r="K14" s="19"/>
      <c r="L14" s="19"/>
      <c r="M14" s="19"/>
    </row>
    <row r="15" customFormat="false" ht="14.25" hidden="false" customHeight="false" outlineLevel="0" collapsed="false">
      <c r="B15" s="20" t="s">
        <v>20</v>
      </c>
      <c r="C15" s="21" t="n">
        <v>34</v>
      </c>
      <c r="D15" s="16" t="n">
        <v>1025192.71822565</v>
      </c>
      <c r="E15" s="16" t="n">
        <f aca="false">+D15*0.8</f>
        <v>820154.174580521</v>
      </c>
      <c r="F15" s="23" t="n">
        <f aca="false">+D15+E15</f>
        <v>1845346.89280617</v>
      </c>
      <c r="G15" s="16" t="n">
        <f aca="false">+F15*0.8</f>
        <v>1476277.51424494</v>
      </c>
      <c r="H15" s="23" t="n">
        <f aca="false">+F15+G15</f>
        <v>3321624.40705111</v>
      </c>
      <c r="I15" s="17" t="n">
        <f aca="false">+H15*0.2215</f>
        <v>735739.806161821</v>
      </c>
      <c r="J15" s="24" t="n">
        <f aca="false">+H15-I15</f>
        <v>2585884.60088929</v>
      </c>
      <c r="K15" s="19"/>
      <c r="L15" s="19"/>
      <c r="M15" s="19"/>
    </row>
    <row r="16" customFormat="false" ht="14.25" hidden="false" customHeight="false" outlineLevel="0" collapsed="false">
      <c r="B16" s="20" t="s">
        <v>21</v>
      </c>
      <c r="C16" s="21" t="n">
        <v>34</v>
      </c>
      <c r="D16" s="16" t="n">
        <v>1025192.71822565</v>
      </c>
      <c r="E16" s="16" t="n">
        <f aca="false">+D16*0.8</f>
        <v>820154.174580521</v>
      </c>
      <c r="F16" s="23" t="n">
        <f aca="false">+D16+E16</f>
        <v>1845346.89280617</v>
      </c>
      <c r="G16" s="16" t="n">
        <f aca="false">+F16*0.8</f>
        <v>1476277.51424494</v>
      </c>
      <c r="H16" s="23" t="n">
        <f aca="false">+F16+G16</f>
        <v>3321624.40705111</v>
      </c>
      <c r="I16" s="17" t="n">
        <f aca="false">+H16*0.2215</f>
        <v>735739.806161821</v>
      </c>
      <c r="J16" s="24" t="n">
        <f aca="false">+H16-I16</f>
        <v>2585884.60088929</v>
      </c>
      <c r="K16" s="19"/>
      <c r="L16" s="19"/>
      <c r="M16" s="19"/>
    </row>
    <row r="17" customFormat="false" ht="14.25" hidden="false" customHeight="false" outlineLevel="0" collapsed="false">
      <c r="B17" s="20" t="s">
        <v>22</v>
      </c>
      <c r="C17" s="21" t="n">
        <v>34</v>
      </c>
      <c r="D17" s="16" t="n">
        <v>1025192.71822565</v>
      </c>
      <c r="E17" s="16" t="n">
        <f aca="false">+D17*0.8</f>
        <v>820154.174580521</v>
      </c>
      <c r="F17" s="23" t="n">
        <f aca="false">+D17+E17</f>
        <v>1845346.89280617</v>
      </c>
      <c r="G17" s="16" t="n">
        <f aca="false">+F17*0.8</f>
        <v>1476277.51424494</v>
      </c>
      <c r="H17" s="23" t="n">
        <f aca="false">+F17+G17</f>
        <v>3321624.40705111</v>
      </c>
      <c r="I17" s="17" t="n">
        <f aca="false">+H17*0.2215</f>
        <v>735739.806161821</v>
      </c>
      <c r="J17" s="24" t="n">
        <f aca="false">+H17-I17</f>
        <v>2585884.60088929</v>
      </c>
      <c r="K17" s="19"/>
      <c r="L17" s="19"/>
      <c r="M17" s="19"/>
    </row>
    <row r="18" customFormat="false" ht="14.25" hidden="false" customHeight="false" outlineLevel="0" collapsed="false">
      <c r="B18" s="20" t="s">
        <v>23</v>
      </c>
      <c r="C18" s="21" t="n">
        <v>34</v>
      </c>
      <c r="D18" s="16" t="n">
        <v>1025192.71822565</v>
      </c>
      <c r="E18" s="16" t="n">
        <f aca="false">+D18*0.8</f>
        <v>820154.174580521</v>
      </c>
      <c r="F18" s="23" t="n">
        <f aca="false">+D18+E18</f>
        <v>1845346.89280617</v>
      </c>
      <c r="G18" s="16" t="n">
        <f aca="false">+F18*0.8</f>
        <v>1476277.51424494</v>
      </c>
      <c r="H18" s="23" t="n">
        <f aca="false">+F18+G18</f>
        <v>3321624.40705111</v>
      </c>
      <c r="I18" s="17" t="n">
        <f aca="false">+H18*0.2215</f>
        <v>735739.806161821</v>
      </c>
      <c r="J18" s="24" t="n">
        <f aca="false">+H18-I18</f>
        <v>2585884.60088929</v>
      </c>
      <c r="K18" s="19"/>
      <c r="L18" s="19"/>
      <c r="M18" s="19"/>
    </row>
    <row r="19" customFormat="false" ht="14.25" hidden="false" customHeight="false" outlineLevel="0" collapsed="false">
      <c r="B19" s="20" t="s">
        <v>24</v>
      </c>
      <c r="C19" s="21" t="n">
        <v>34</v>
      </c>
      <c r="D19" s="16" t="n">
        <v>1025192.71822565</v>
      </c>
      <c r="E19" s="16" t="n">
        <f aca="false">+D19*0.8</f>
        <v>820154.174580521</v>
      </c>
      <c r="F19" s="23" t="n">
        <f aca="false">+D19+E19</f>
        <v>1845346.89280617</v>
      </c>
      <c r="G19" s="16" t="n">
        <f aca="false">+F19*0.8</f>
        <v>1476277.51424494</v>
      </c>
      <c r="H19" s="23" t="n">
        <f aca="false">+F19+G19</f>
        <v>3321624.40705111</v>
      </c>
      <c r="I19" s="17" t="n">
        <f aca="false">+H19*0.2215</f>
        <v>735739.806161821</v>
      </c>
      <c r="J19" s="24" t="n">
        <f aca="false">+H19-I19</f>
        <v>2585884.60088929</v>
      </c>
      <c r="K19" s="19"/>
      <c r="L19" s="19"/>
      <c r="M19" s="19"/>
    </row>
    <row r="20" customFormat="false" ht="14.25" hidden="false" customHeight="false" outlineLevel="0" collapsed="false">
      <c r="B20" s="20" t="s">
        <v>25</v>
      </c>
      <c r="C20" s="21" t="n">
        <v>34</v>
      </c>
      <c r="D20" s="16" t="n">
        <v>1025192.71822565</v>
      </c>
      <c r="E20" s="16" t="n">
        <f aca="false">+D20*0.8</f>
        <v>820154.174580521</v>
      </c>
      <c r="F20" s="23" t="n">
        <f aca="false">+D20+E20</f>
        <v>1845346.89280617</v>
      </c>
      <c r="G20" s="16" t="n">
        <f aca="false">+F20*0.8</f>
        <v>1476277.51424494</v>
      </c>
      <c r="H20" s="23" t="n">
        <f aca="false">+F20+G20</f>
        <v>3321624.40705111</v>
      </c>
      <c r="I20" s="17" t="n">
        <f aca="false">+H20*0.2215</f>
        <v>735739.806161821</v>
      </c>
      <c r="J20" s="24" t="n">
        <f aca="false">+H20-I20</f>
        <v>2585884.60088929</v>
      </c>
      <c r="K20" s="19"/>
      <c r="L20" s="19"/>
      <c r="M20" s="19"/>
    </row>
    <row r="21" customFormat="false" ht="14.25" hidden="false" customHeight="false" outlineLevel="0" collapsed="false">
      <c r="B21" s="20" t="s">
        <v>26</v>
      </c>
      <c r="C21" s="21" t="n">
        <v>34</v>
      </c>
      <c r="D21" s="16" t="n">
        <v>1025192.71822565</v>
      </c>
      <c r="E21" s="16" t="n">
        <f aca="false">+D21*0.8</f>
        <v>820154.174580521</v>
      </c>
      <c r="F21" s="23" t="n">
        <f aca="false">+D21+E21</f>
        <v>1845346.89280617</v>
      </c>
      <c r="G21" s="16" t="n">
        <f aca="false">+F21*0.8</f>
        <v>1476277.51424494</v>
      </c>
      <c r="H21" s="23" t="n">
        <f aca="false">+F21+G21</f>
        <v>3321624.40705111</v>
      </c>
      <c r="I21" s="17" t="n">
        <f aca="false">+H21*0.2215</f>
        <v>735739.806161821</v>
      </c>
      <c r="J21" s="24" t="n">
        <f aca="false">+H21-I21</f>
        <v>2585884.60088929</v>
      </c>
      <c r="K21" s="19"/>
      <c r="L21" s="19"/>
      <c r="M21" s="19"/>
    </row>
    <row r="22" customFormat="false" ht="14.25" hidden="false" customHeight="false" outlineLevel="0" collapsed="false">
      <c r="B22" s="20" t="s">
        <v>27</v>
      </c>
      <c r="C22" s="21" t="n">
        <v>34</v>
      </c>
      <c r="D22" s="16" t="n">
        <v>1025192.71822565</v>
      </c>
      <c r="E22" s="16" t="n">
        <f aca="false">+D22*0.8</f>
        <v>820154.174580521</v>
      </c>
      <c r="F22" s="23" t="n">
        <f aca="false">+D22+E22</f>
        <v>1845346.89280617</v>
      </c>
      <c r="G22" s="16" t="n">
        <f aca="false">+F22*0.8</f>
        <v>1476277.51424494</v>
      </c>
      <c r="H22" s="23" t="n">
        <f aca="false">+F22+G22</f>
        <v>3321624.40705111</v>
      </c>
      <c r="I22" s="17" t="n">
        <f aca="false">+H22*0.2215</f>
        <v>735739.806161821</v>
      </c>
      <c r="J22" s="24" t="n">
        <f aca="false">+H22-I22</f>
        <v>2585884.60088929</v>
      </c>
      <c r="K22" s="19"/>
      <c r="L22" s="19"/>
      <c r="M22" s="19"/>
    </row>
    <row r="23" customFormat="false" ht="14.25" hidden="false" customHeight="false" outlineLevel="0" collapsed="false">
      <c r="B23" s="20" t="s">
        <v>28</v>
      </c>
      <c r="C23" s="21" t="n">
        <v>34</v>
      </c>
      <c r="D23" s="16" t="n">
        <v>1025192.71822565</v>
      </c>
      <c r="E23" s="16" t="n">
        <f aca="false">+D23*0.8</f>
        <v>820154.174580521</v>
      </c>
      <c r="F23" s="23" t="n">
        <f aca="false">+D23+E23</f>
        <v>1845346.89280617</v>
      </c>
      <c r="G23" s="16" t="n">
        <f aca="false">+F23*0.8</f>
        <v>1476277.51424494</v>
      </c>
      <c r="H23" s="23" t="n">
        <f aca="false">+F23+G23</f>
        <v>3321624.40705111</v>
      </c>
      <c r="I23" s="17" t="n">
        <f aca="false">+H23*0.2215</f>
        <v>735739.806161821</v>
      </c>
      <c r="J23" s="24" t="n">
        <f aca="false">+H23-I23</f>
        <v>2585884.60088929</v>
      </c>
      <c r="K23" s="19"/>
      <c r="L23" s="19"/>
      <c r="M23" s="19"/>
    </row>
    <row r="24" customFormat="false" ht="14.25" hidden="false" customHeight="false" outlineLevel="0" collapsed="false">
      <c r="B24" s="20" t="s">
        <v>29</v>
      </c>
      <c r="C24" s="21" t="n">
        <v>34</v>
      </c>
      <c r="D24" s="16" t="n">
        <v>1025192.71822565</v>
      </c>
      <c r="E24" s="16" t="n">
        <f aca="false">+D24*0.8</f>
        <v>820154.174580521</v>
      </c>
      <c r="F24" s="23" t="n">
        <f aca="false">+D24+E24</f>
        <v>1845346.89280617</v>
      </c>
      <c r="G24" s="16" t="n">
        <f aca="false">+F24*0.8</f>
        <v>1476277.51424494</v>
      </c>
      <c r="H24" s="23" t="n">
        <f aca="false">+F24+G24</f>
        <v>3321624.40705111</v>
      </c>
      <c r="I24" s="17" t="n">
        <f aca="false">+H24*0.2215</f>
        <v>735739.806161821</v>
      </c>
      <c r="J24" s="24" t="n">
        <f aca="false">+H24-I24</f>
        <v>2585884.60088929</v>
      </c>
      <c r="K24" s="19"/>
      <c r="L24" s="19"/>
      <c r="M24" s="19"/>
    </row>
    <row r="25" customFormat="false" ht="14.25" hidden="false" customHeight="false" outlineLevel="0" collapsed="false">
      <c r="B25" s="20" t="s">
        <v>30</v>
      </c>
      <c r="C25" s="21" t="n">
        <v>34</v>
      </c>
      <c r="D25" s="16" t="n">
        <v>1025192.71822565</v>
      </c>
      <c r="E25" s="16" t="n">
        <f aca="false">+D25*0.8</f>
        <v>820154.174580521</v>
      </c>
      <c r="F25" s="23" t="n">
        <f aca="false">+D25+E25</f>
        <v>1845346.89280617</v>
      </c>
      <c r="G25" s="16" t="n">
        <f aca="false">+F25*0.8</f>
        <v>1476277.51424494</v>
      </c>
      <c r="H25" s="23" t="n">
        <f aca="false">+F25+G25</f>
        <v>3321624.40705111</v>
      </c>
      <c r="I25" s="17" t="n">
        <f aca="false">+H25*0.2215</f>
        <v>735739.806161821</v>
      </c>
      <c r="J25" s="24" t="n">
        <f aca="false">+H25-I25</f>
        <v>2585884.60088929</v>
      </c>
      <c r="K25" s="19"/>
      <c r="L25" s="19"/>
      <c r="M25" s="19"/>
    </row>
    <row r="26" customFormat="false" ht="14.25" hidden="false" customHeight="false" outlineLevel="0" collapsed="false">
      <c r="B26" s="20" t="s">
        <v>31</v>
      </c>
      <c r="C26" s="21" t="n">
        <v>35</v>
      </c>
      <c r="D26" s="25" t="n">
        <v>917097.059594986</v>
      </c>
      <c r="E26" s="16" t="n">
        <f aca="false">+D26*0.8</f>
        <v>733677.647675989</v>
      </c>
      <c r="F26" s="23" t="n">
        <f aca="false">+D26+E26</f>
        <v>1650774.70727097</v>
      </c>
      <c r="G26" s="16" t="n">
        <f aca="false">+F26*0.8</f>
        <v>1320619.76581678</v>
      </c>
      <c r="H26" s="23" t="n">
        <f aca="false">+F26+G26</f>
        <v>2971394.47308775</v>
      </c>
      <c r="I26" s="17" t="n">
        <f aca="false">+H26*0.2215</f>
        <v>658163.875788938</v>
      </c>
      <c r="J26" s="24" t="n">
        <f aca="false">+H26-I26</f>
        <v>2313230.59729882</v>
      </c>
      <c r="K26" s="19"/>
      <c r="L26" s="19"/>
      <c r="M26" s="19"/>
    </row>
    <row r="27" customFormat="false" ht="14.25" hidden="false" customHeight="false" outlineLevel="0" collapsed="false">
      <c r="B27" s="20" t="s">
        <v>32</v>
      </c>
      <c r="C27" s="21" t="n">
        <v>35</v>
      </c>
      <c r="D27" s="25" t="n">
        <v>917097.059594986</v>
      </c>
      <c r="E27" s="16" t="n">
        <f aca="false">+D27*0.8</f>
        <v>733677.647675989</v>
      </c>
      <c r="F27" s="23" t="n">
        <f aca="false">+D27+E27</f>
        <v>1650774.70727097</v>
      </c>
      <c r="G27" s="16" t="n">
        <f aca="false">+F27*0.8</f>
        <v>1320619.76581678</v>
      </c>
      <c r="H27" s="23" t="n">
        <f aca="false">+F27+G27</f>
        <v>2971394.47308775</v>
      </c>
      <c r="I27" s="17" t="n">
        <f aca="false">+H27*0.2215</f>
        <v>658163.875788938</v>
      </c>
      <c r="J27" s="24" t="n">
        <f aca="false">+H27-I27</f>
        <v>2313230.59729882</v>
      </c>
      <c r="K27" s="19"/>
      <c r="L27" s="19"/>
      <c r="M27" s="19"/>
    </row>
    <row r="28" customFormat="false" ht="14.25" hidden="false" customHeight="false" outlineLevel="0" collapsed="false">
      <c r="B28" s="20" t="s">
        <v>33</v>
      </c>
      <c r="C28" s="21" t="n">
        <v>36</v>
      </c>
      <c r="D28" s="25" t="n">
        <v>802525.202314369</v>
      </c>
      <c r="E28" s="16" t="n">
        <f aca="false">+D28*0.8</f>
        <v>642020.161851495</v>
      </c>
      <c r="F28" s="23" t="n">
        <f aca="false">+D28+E28</f>
        <v>1444545.36416586</v>
      </c>
      <c r="G28" s="16" t="n">
        <f aca="false">+F28*0.8</f>
        <v>1155636.29133269</v>
      </c>
      <c r="H28" s="23" t="n">
        <f aca="false">+F28+G28</f>
        <v>2600181.65549855</v>
      </c>
      <c r="I28" s="17" t="n">
        <f aca="false">+H28*0.2215</f>
        <v>575940.23669293</v>
      </c>
      <c r="J28" s="24" t="n">
        <f aca="false">+H28-I28</f>
        <v>2024241.41880562</v>
      </c>
      <c r="K28" s="19"/>
      <c r="L28" s="19"/>
      <c r="M28" s="19"/>
    </row>
    <row r="29" customFormat="false" ht="14.25" hidden="false" customHeight="false" outlineLevel="0" collapsed="false">
      <c r="B29" s="20" t="s">
        <v>34</v>
      </c>
      <c r="C29" s="21" t="n">
        <v>36</v>
      </c>
      <c r="D29" s="25" t="n">
        <v>802525.202314369</v>
      </c>
      <c r="E29" s="16" t="n">
        <f aca="false">+D29*0.8</f>
        <v>642020.161851495</v>
      </c>
      <c r="F29" s="23" t="n">
        <f aca="false">+D29+E29</f>
        <v>1444545.36416586</v>
      </c>
      <c r="G29" s="16" t="n">
        <f aca="false">+F29*0.8</f>
        <v>1155636.29133269</v>
      </c>
      <c r="H29" s="23" t="n">
        <f aca="false">+F29+G29</f>
        <v>2600181.65549855</v>
      </c>
      <c r="I29" s="17" t="n">
        <f aca="false">+H29*0.2215</f>
        <v>575940.23669293</v>
      </c>
      <c r="J29" s="24" t="n">
        <f aca="false">+H29-I29</f>
        <v>2024241.41880562</v>
      </c>
      <c r="K29" s="19"/>
      <c r="L29" s="19"/>
      <c r="M29" s="19"/>
    </row>
    <row r="30" customFormat="false" ht="14.25" hidden="false" customHeight="false" outlineLevel="0" collapsed="false">
      <c r="B30" s="20" t="s">
        <v>35</v>
      </c>
      <c r="C30" s="21" t="n">
        <v>36</v>
      </c>
      <c r="D30" s="25" t="n">
        <v>802525.202314369</v>
      </c>
      <c r="E30" s="16" t="n">
        <f aca="false">+D30*0.8</f>
        <v>642020.161851495</v>
      </c>
      <c r="F30" s="23" t="n">
        <f aca="false">+D30+E30</f>
        <v>1444545.36416586</v>
      </c>
      <c r="G30" s="16" t="n">
        <f aca="false">+F30*0.8</f>
        <v>1155636.29133269</v>
      </c>
      <c r="H30" s="23" t="n">
        <f aca="false">+F30+G30</f>
        <v>2600181.65549855</v>
      </c>
      <c r="I30" s="17" t="n">
        <f aca="false">+H30*0.2215</f>
        <v>575940.23669293</v>
      </c>
      <c r="J30" s="24" t="n">
        <f aca="false">+H30-I30</f>
        <v>2024241.41880562</v>
      </c>
      <c r="K30" s="19"/>
      <c r="L30" s="19"/>
      <c r="M30" s="19"/>
    </row>
    <row r="31" customFormat="false" ht="14.25" hidden="false" customHeight="false" outlineLevel="0" collapsed="false">
      <c r="B31" s="20" t="s">
        <v>36</v>
      </c>
      <c r="C31" s="21" t="n">
        <v>36</v>
      </c>
      <c r="D31" s="25" t="n">
        <v>802525.202314369</v>
      </c>
      <c r="E31" s="16" t="n">
        <f aca="false">+D31*0.8</f>
        <v>642020.161851495</v>
      </c>
      <c r="F31" s="23" t="n">
        <f aca="false">+D31+E31</f>
        <v>1444545.36416586</v>
      </c>
      <c r="G31" s="16" t="n">
        <f aca="false">+F31*0.8</f>
        <v>1155636.29133269</v>
      </c>
      <c r="H31" s="23" t="n">
        <f aca="false">+F31+G31</f>
        <v>2600181.65549855</v>
      </c>
      <c r="I31" s="17" t="n">
        <f aca="false">+H31*0.2215</f>
        <v>575940.23669293</v>
      </c>
      <c r="J31" s="24" t="n">
        <f aca="false">+H31-I31</f>
        <v>2024241.41880562</v>
      </c>
      <c r="K31" s="19"/>
      <c r="L31" s="19"/>
      <c r="M31" s="19"/>
    </row>
    <row r="32" customFormat="false" ht="14.25" hidden="false" customHeight="false" outlineLevel="0" collapsed="false">
      <c r="B32" s="20" t="s">
        <v>37</v>
      </c>
      <c r="C32" s="21" t="n">
        <v>36</v>
      </c>
      <c r="D32" s="25" t="n">
        <v>802525.202314369</v>
      </c>
      <c r="E32" s="16" t="n">
        <f aca="false">+D32*0.8</f>
        <v>642020.161851495</v>
      </c>
      <c r="F32" s="23" t="n">
        <f aca="false">+D32+E32</f>
        <v>1444545.36416586</v>
      </c>
      <c r="G32" s="16" t="n">
        <f aca="false">+F32*0.8</f>
        <v>1155636.29133269</v>
      </c>
      <c r="H32" s="23" t="n">
        <f aca="false">+F32+G32</f>
        <v>2600181.65549855</v>
      </c>
      <c r="I32" s="17" t="n">
        <f aca="false">+H32*0.2215</f>
        <v>575940.23669293</v>
      </c>
      <c r="J32" s="24" t="n">
        <f aca="false">+H32-I32</f>
        <v>2024241.41880562</v>
      </c>
      <c r="K32" s="19"/>
      <c r="L32" s="19"/>
      <c r="M32" s="19"/>
    </row>
    <row r="33" customFormat="false" ht="14.25" hidden="false" customHeight="false" outlineLevel="0" collapsed="false">
      <c r="B33" s="20" t="s">
        <v>38</v>
      </c>
      <c r="C33" s="21" t="n">
        <v>36</v>
      </c>
      <c r="D33" s="25" t="n">
        <v>802525.202314369</v>
      </c>
      <c r="E33" s="16" t="n">
        <f aca="false">+D33*0.8</f>
        <v>642020.161851495</v>
      </c>
      <c r="F33" s="23" t="n">
        <f aca="false">+D33+E33</f>
        <v>1444545.36416586</v>
      </c>
      <c r="G33" s="16" t="n">
        <f aca="false">+F33*0.8</f>
        <v>1155636.29133269</v>
      </c>
      <c r="H33" s="23" t="n">
        <f aca="false">+F33+G33</f>
        <v>2600181.65549855</v>
      </c>
      <c r="I33" s="17" t="n">
        <f aca="false">+H33*0.2215</f>
        <v>575940.23669293</v>
      </c>
      <c r="J33" s="24" t="n">
        <f aca="false">+H33-I33</f>
        <v>2024241.41880562</v>
      </c>
      <c r="K33" s="19"/>
      <c r="L33" s="19"/>
      <c r="M33" s="19"/>
    </row>
    <row r="34" customFormat="false" ht="14.25" hidden="false" customHeight="false" outlineLevel="0" collapsed="false">
      <c r="B34" s="20" t="s">
        <v>39</v>
      </c>
      <c r="C34" s="21" t="n">
        <v>36</v>
      </c>
      <c r="D34" s="25" t="n">
        <v>802525.202314369</v>
      </c>
      <c r="E34" s="16" t="n">
        <f aca="false">+D34*0.8</f>
        <v>642020.161851495</v>
      </c>
      <c r="F34" s="23" t="n">
        <f aca="false">+D34+E34</f>
        <v>1444545.36416586</v>
      </c>
      <c r="G34" s="16" t="n">
        <f aca="false">+F34*0.8</f>
        <v>1155636.29133269</v>
      </c>
      <c r="H34" s="23" t="n">
        <f aca="false">+F34+G34</f>
        <v>2600181.65549855</v>
      </c>
      <c r="I34" s="17" t="n">
        <f aca="false">+H34*0.2215</f>
        <v>575940.23669293</v>
      </c>
      <c r="J34" s="24" t="n">
        <f aca="false">+H34-I34</f>
        <v>2024241.41880562</v>
      </c>
      <c r="K34" s="19"/>
      <c r="L34" s="19"/>
      <c r="M34" s="19"/>
    </row>
    <row r="35" customFormat="false" ht="14.25" hidden="false" customHeight="false" outlineLevel="0" collapsed="false">
      <c r="B35" s="20" t="s">
        <v>40</v>
      </c>
      <c r="C35" s="21" t="n">
        <v>36</v>
      </c>
      <c r="D35" s="25" t="n">
        <v>802525.202314369</v>
      </c>
      <c r="E35" s="16" t="n">
        <f aca="false">+D35*0.8</f>
        <v>642020.161851495</v>
      </c>
      <c r="F35" s="23" t="n">
        <f aca="false">+D35+E35</f>
        <v>1444545.36416586</v>
      </c>
      <c r="G35" s="16" t="n">
        <f aca="false">+F35*0.8</f>
        <v>1155636.29133269</v>
      </c>
      <c r="H35" s="23" t="n">
        <f aca="false">+F35+G35</f>
        <v>2600181.65549855</v>
      </c>
      <c r="I35" s="17" t="n">
        <f aca="false">+H35*0.2215</f>
        <v>575940.23669293</v>
      </c>
      <c r="J35" s="24" t="n">
        <f aca="false">+H35-I35</f>
        <v>2024241.41880562</v>
      </c>
      <c r="K35" s="19"/>
      <c r="L35" s="19"/>
      <c r="M35" s="19"/>
    </row>
    <row r="36" customFormat="false" ht="14.25" hidden="false" customHeight="false" outlineLevel="0" collapsed="false">
      <c r="B36" s="20" t="s">
        <v>41</v>
      </c>
      <c r="C36" s="21" t="n">
        <v>36</v>
      </c>
      <c r="D36" s="25" t="n">
        <v>802525.202314369</v>
      </c>
      <c r="E36" s="16" t="n">
        <f aca="false">+D36*0.8</f>
        <v>642020.161851495</v>
      </c>
      <c r="F36" s="23" t="n">
        <f aca="false">+D36+E36</f>
        <v>1444545.36416586</v>
      </c>
      <c r="G36" s="16" t="n">
        <f aca="false">+F36*0.8</f>
        <v>1155636.29133269</v>
      </c>
      <c r="H36" s="23" t="n">
        <f aca="false">+F36+G36</f>
        <v>2600181.65549855</v>
      </c>
      <c r="I36" s="17" t="n">
        <f aca="false">+H36*0.2215</f>
        <v>575940.23669293</v>
      </c>
      <c r="J36" s="24" t="n">
        <f aca="false">+H36-I36</f>
        <v>2024241.41880562</v>
      </c>
      <c r="K36" s="19"/>
      <c r="L36" s="19"/>
      <c r="M36" s="19"/>
    </row>
    <row r="37" customFormat="false" ht="14.25" hidden="false" customHeight="false" outlineLevel="0" collapsed="false">
      <c r="B37" s="20" t="s">
        <v>42</v>
      </c>
      <c r="C37" s="21" t="n">
        <v>36</v>
      </c>
      <c r="D37" s="25" t="n">
        <v>802525.202314369</v>
      </c>
      <c r="E37" s="16" t="n">
        <f aca="false">+D37*0.8</f>
        <v>642020.161851495</v>
      </c>
      <c r="F37" s="23" t="n">
        <f aca="false">+D37+E37</f>
        <v>1444545.36416586</v>
      </c>
      <c r="G37" s="16" t="n">
        <f aca="false">+F37*0.8</f>
        <v>1155636.29133269</v>
      </c>
      <c r="H37" s="23" t="n">
        <f aca="false">+F37+G37</f>
        <v>2600181.65549855</v>
      </c>
      <c r="I37" s="17" t="n">
        <f aca="false">+H37*0.2215</f>
        <v>575940.23669293</v>
      </c>
      <c r="J37" s="24" t="n">
        <f aca="false">+H37-I37</f>
        <v>2024241.41880562</v>
      </c>
      <c r="K37" s="19"/>
      <c r="L37" s="19"/>
      <c r="M37" s="19"/>
    </row>
    <row r="38" customFormat="false" ht="14.25" hidden="false" customHeight="false" outlineLevel="0" collapsed="false">
      <c r="B38" s="20" t="s">
        <v>43</v>
      </c>
      <c r="C38" s="21" t="n">
        <v>36</v>
      </c>
      <c r="D38" s="25" t="n">
        <v>802525.202314369</v>
      </c>
      <c r="E38" s="16" t="n">
        <f aca="false">+D38*0.8</f>
        <v>642020.161851495</v>
      </c>
      <c r="F38" s="23" t="n">
        <f aca="false">+D38+E38</f>
        <v>1444545.36416586</v>
      </c>
      <c r="G38" s="16" t="n">
        <f aca="false">+F38*0.8</f>
        <v>1155636.29133269</v>
      </c>
      <c r="H38" s="23" t="n">
        <f aca="false">+F38+G38</f>
        <v>2600181.65549855</v>
      </c>
      <c r="I38" s="17" t="n">
        <f aca="false">+H38*0.2215</f>
        <v>575940.23669293</v>
      </c>
      <c r="J38" s="24" t="n">
        <f aca="false">+H38-I38</f>
        <v>2024241.41880562</v>
      </c>
      <c r="K38" s="19"/>
      <c r="L38" s="19"/>
      <c r="M38" s="19"/>
    </row>
    <row r="39" customFormat="false" ht="14.25" hidden="false" customHeight="false" outlineLevel="0" collapsed="false">
      <c r="B39" s="20" t="s">
        <v>44</v>
      </c>
      <c r="C39" s="21" t="n">
        <v>36</v>
      </c>
      <c r="D39" s="25" t="n">
        <v>802525.202314369</v>
      </c>
      <c r="E39" s="16" t="n">
        <f aca="false">+D39*0.8</f>
        <v>642020.161851495</v>
      </c>
      <c r="F39" s="23" t="n">
        <f aca="false">+D39+E39</f>
        <v>1444545.36416586</v>
      </c>
      <c r="G39" s="16" t="n">
        <f aca="false">+F39*0.8</f>
        <v>1155636.29133269</v>
      </c>
      <c r="H39" s="23" t="n">
        <f aca="false">+F39+G39</f>
        <v>2600181.65549855</v>
      </c>
      <c r="I39" s="17" t="n">
        <f aca="false">+H39*0.2215</f>
        <v>575940.23669293</v>
      </c>
      <c r="J39" s="24" t="n">
        <f aca="false">+H39-I39</f>
        <v>2024241.41880562</v>
      </c>
      <c r="K39" s="19"/>
      <c r="L39" s="19"/>
      <c r="M39" s="19"/>
    </row>
    <row r="40" customFormat="false" ht="14.25" hidden="false" customHeight="false" outlineLevel="0" collapsed="false">
      <c r="B40" s="20" t="s">
        <v>45</v>
      </c>
      <c r="C40" s="21" t="n">
        <v>37</v>
      </c>
      <c r="D40" s="22" t="n">
        <v>745200.968563163</v>
      </c>
      <c r="E40" s="16" t="n">
        <f aca="false">+D40*0.8</f>
        <v>596160.77485053</v>
      </c>
      <c r="F40" s="23" t="n">
        <f aca="false">+D40+E40</f>
        <v>1341361.74341369</v>
      </c>
      <c r="G40" s="16" t="n">
        <f aca="false">+F40*0.8</f>
        <v>1073089.39473096</v>
      </c>
      <c r="H40" s="23" t="n">
        <f aca="false">+F40+G40</f>
        <v>2414451.13814465</v>
      </c>
      <c r="I40" s="17" t="n">
        <f aca="false">+H40*0.2215</f>
        <v>534800.92709904</v>
      </c>
      <c r="J40" s="24" t="n">
        <f aca="false">+H40-I40</f>
        <v>1879650.21104561</v>
      </c>
      <c r="K40" s="19"/>
      <c r="L40" s="19"/>
      <c r="M40" s="19"/>
    </row>
    <row r="41" customFormat="false" ht="14.25" hidden="false" customHeight="false" outlineLevel="0" collapsed="false">
      <c r="B41" s="20" t="s">
        <v>46</v>
      </c>
      <c r="C41" s="21" t="n">
        <v>37</v>
      </c>
      <c r="D41" s="22" t="n">
        <v>745200.968563163</v>
      </c>
      <c r="E41" s="16" t="n">
        <f aca="false">+D41*0.8</f>
        <v>596160.77485053</v>
      </c>
      <c r="F41" s="23" t="n">
        <f aca="false">+D41+E41</f>
        <v>1341361.74341369</v>
      </c>
      <c r="G41" s="16" t="n">
        <f aca="false">+F41*0.8</f>
        <v>1073089.39473096</v>
      </c>
      <c r="H41" s="23" t="n">
        <f aca="false">+F41+G41</f>
        <v>2414451.13814465</v>
      </c>
      <c r="I41" s="17" t="n">
        <f aca="false">+H41*0.2215</f>
        <v>534800.92709904</v>
      </c>
      <c r="J41" s="24" t="n">
        <f aca="false">+H41-I41</f>
        <v>1879650.21104561</v>
      </c>
      <c r="K41" s="19"/>
      <c r="L41" s="19"/>
      <c r="M41" s="19"/>
    </row>
    <row r="42" customFormat="false" ht="14.25" hidden="false" customHeight="false" outlineLevel="0" collapsed="false">
      <c r="B42" s="20" t="s">
        <v>47</v>
      </c>
      <c r="C42" s="21" t="n">
        <v>37</v>
      </c>
      <c r="D42" s="22" t="n">
        <v>745200.968563163</v>
      </c>
      <c r="E42" s="16" t="n">
        <f aca="false">+D42*0.8</f>
        <v>596160.77485053</v>
      </c>
      <c r="F42" s="23" t="n">
        <f aca="false">+D42+E42</f>
        <v>1341361.74341369</v>
      </c>
      <c r="G42" s="16" t="n">
        <f aca="false">+F42*0.8</f>
        <v>1073089.39473096</v>
      </c>
      <c r="H42" s="23" t="n">
        <f aca="false">+F42+G42</f>
        <v>2414451.13814465</v>
      </c>
      <c r="I42" s="17" t="n">
        <f aca="false">+H42*0.2215</f>
        <v>534800.92709904</v>
      </c>
      <c r="J42" s="24" t="n">
        <f aca="false">+H42-I42</f>
        <v>1879650.21104561</v>
      </c>
      <c r="K42" s="19"/>
      <c r="L42" s="19"/>
      <c r="M42" s="19"/>
    </row>
    <row r="43" customFormat="false" ht="14.25" hidden="false" customHeight="false" outlineLevel="0" collapsed="false">
      <c r="B43" s="20" t="s">
        <v>48</v>
      </c>
      <c r="C43" s="21" t="n">
        <v>37</v>
      </c>
      <c r="D43" s="22" t="n">
        <v>745200.968563163</v>
      </c>
      <c r="E43" s="16" t="n">
        <f aca="false">+D43*0.8</f>
        <v>596160.77485053</v>
      </c>
      <c r="F43" s="23" t="n">
        <f aca="false">+D43+E43</f>
        <v>1341361.74341369</v>
      </c>
      <c r="G43" s="16" t="n">
        <f aca="false">+F43*0.8</f>
        <v>1073089.39473096</v>
      </c>
      <c r="H43" s="23" t="n">
        <f aca="false">+F43+G43</f>
        <v>2414451.13814465</v>
      </c>
      <c r="I43" s="17" t="n">
        <f aca="false">+H43*0.2215</f>
        <v>534800.92709904</v>
      </c>
      <c r="J43" s="24" t="n">
        <f aca="false">+H43-I43</f>
        <v>1879650.21104561</v>
      </c>
      <c r="K43" s="19"/>
      <c r="L43" s="19"/>
      <c r="M43" s="19"/>
    </row>
    <row r="44" customFormat="false" ht="14.25" hidden="false" customHeight="false" outlineLevel="0" collapsed="false">
      <c r="B44" s="20" t="s">
        <v>49</v>
      </c>
      <c r="C44" s="21" t="n">
        <v>37</v>
      </c>
      <c r="D44" s="22" t="n">
        <v>745200.968563163</v>
      </c>
      <c r="E44" s="16" t="n">
        <f aca="false">+D44*0.8</f>
        <v>596160.77485053</v>
      </c>
      <c r="F44" s="23" t="n">
        <f aca="false">+D44+E44</f>
        <v>1341361.74341369</v>
      </c>
      <c r="G44" s="16" t="n">
        <f aca="false">+F44*0.8</f>
        <v>1073089.39473096</v>
      </c>
      <c r="H44" s="23" t="n">
        <f aca="false">+F44+G44</f>
        <v>2414451.13814465</v>
      </c>
      <c r="I44" s="17" t="n">
        <f aca="false">+H44*0.2215</f>
        <v>534800.92709904</v>
      </c>
      <c r="J44" s="24" t="n">
        <f aca="false">+H44-I44</f>
        <v>1879650.21104561</v>
      </c>
      <c r="K44" s="19"/>
      <c r="L44" s="19"/>
      <c r="M44" s="19"/>
    </row>
    <row r="45" customFormat="false" ht="14.25" hidden="false" customHeight="false" outlineLevel="0" collapsed="false">
      <c r="B45" s="20" t="s">
        <v>50</v>
      </c>
      <c r="C45" s="21" t="n">
        <v>38</v>
      </c>
      <c r="D45" s="22" t="n">
        <v>710808.155062681</v>
      </c>
      <c r="E45" s="16" t="n">
        <f aca="false">+D45*0.8</f>
        <v>568646.524050145</v>
      </c>
      <c r="F45" s="23" t="n">
        <f aca="false">+D45+E45</f>
        <v>1279454.67911283</v>
      </c>
      <c r="G45" s="16" t="n">
        <f aca="false">+F45*0.8</f>
        <v>1023563.74329026</v>
      </c>
      <c r="H45" s="23" t="n">
        <f aca="false">+F45+G45</f>
        <v>2303018.42240309</v>
      </c>
      <c r="I45" s="17" t="n">
        <f aca="false">+H45*0.2215</f>
        <v>510118.580562284</v>
      </c>
      <c r="J45" s="24" t="n">
        <f aca="false">+H45-I45</f>
        <v>1792899.8418408</v>
      </c>
      <c r="K45" s="19"/>
      <c r="L45" s="19"/>
      <c r="M45" s="19"/>
    </row>
    <row r="46" customFormat="false" ht="14.25" hidden="false" customHeight="false" outlineLevel="0" collapsed="false">
      <c r="B46" s="20" t="s">
        <v>51</v>
      </c>
      <c r="C46" s="21" t="n">
        <v>38</v>
      </c>
      <c r="D46" s="22" t="n">
        <v>710808.155062681</v>
      </c>
      <c r="E46" s="16" t="n">
        <f aca="false">+D46*0.8</f>
        <v>568646.524050145</v>
      </c>
      <c r="F46" s="23" t="n">
        <f aca="false">+D46+E46</f>
        <v>1279454.67911283</v>
      </c>
      <c r="G46" s="16" t="n">
        <f aca="false">+F46*0.8</f>
        <v>1023563.74329026</v>
      </c>
      <c r="H46" s="23" t="n">
        <f aca="false">+F46+G46</f>
        <v>2303018.42240309</v>
      </c>
      <c r="I46" s="17" t="n">
        <f aca="false">+H46*0.2215</f>
        <v>510118.580562284</v>
      </c>
      <c r="J46" s="24" t="n">
        <f aca="false">+H46-I46</f>
        <v>1792899.8418408</v>
      </c>
      <c r="K46" s="19"/>
      <c r="L46" s="19"/>
      <c r="M46" s="19"/>
    </row>
    <row r="47" customFormat="false" ht="14.25" hidden="false" customHeight="false" outlineLevel="0" collapsed="false">
      <c r="B47" s="20" t="s">
        <v>52</v>
      </c>
      <c r="C47" s="21" t="n">
        <v>38</v>
      </c>
      <c r="D47" s="22" t="n">
        <v>710808.155062681</v>
      </c>
      <c r="E47" s="16" t="n">
        <f aca="false">+D47*0.8</f>
        <v>568646.524050145</v>
      </c>
      <c r="F47" s="23" t="n">
        <f aca="false">+D47+E47</f>
        <v>1279454.67911283</v>
      </c>
      <c r="G47" s="16" t="n">
        <f aca="false">+F47*0.8</f>
        <v>1023563.74329026</v>
      </c>
      <c r="H47" s="23" t="n">
        <f aca="false">+F47+G47</f>
        <v>2303018.42240309</v>
      </c>
      <c r="I47" s="17" t="n">
        <f aca="false">+H47*0.2215</f>
        <v>510118.580562284</v>
      </c>
      <c r="J47" s="24" t="n">
        <f aca="false">+H47-I47</f>
        <v>1792899.8418408</v>
      </c>
      <c r="K47" s="19"/>
      <c r="L47" s="19"/>
      <c r="M47" s="19"/>
    </row>
    <row r="48" customFormat="false" ht="14.25" hidden="false" customHeight="false" outlineLevel="0" collapsed="false">
      <c r="B48" s="20" t="s">
        <v>53</v>
      </c>
      <c r="C48" s="21" t="n">
        <v>38</v>
      </c>
      <c r="D48" s="22" t="n">
        <v>710808.155062681</v>
      </c>
      <c r="E48" s="16" t="n">
        <f aca="false">+D48*0.8</f>
        <v>568646.524050145</v>
      </c>
      <c r="F48" s="23" t="n">
        <f aca="false">+D48+E48</f>
        <v>1279454.67911283</v>
      </c>
      <c r="G48" s="16" t="n">
        <f aca="false">+F48*0.8</f>
        <v>1023563.74329026</v>
      </c>
      <c r="H48" s="23" t="n">
        <f aca="false">+F48+G48</f>
        <v>2303018.42240309</v>
      </c>
      <c r="I48" s="17" t="n">
        <f aca="false">+H48*0.2215</f>
        <v>510118.580562284</v>
      </c>
      <c r="J48" s="24" t="n">
        <f aca="false">+H48-I48</f>
        <v>1792899.8418408</v>
      </c>
      <c r="K48" s="19"/>
      <c r="L48" s="19"/>
      <c r="M48" s="19"/>
    </row>
    <row r="49" customFormat="false" ht="14.25" hidden="false" customHeight="false" outlineLevel="0" collapsed="false">
      <c r="B49" s="20" t="s">
        <v>54</v>
      </c>
      <c r="C49" s="21" t="n">
        <v>38</v>
      </c>
      <c r="D49" s="22" t="n">
        <v>710808.155062681</v>
      </c>
      <c r="E49" s="16" t="n">
        <f aca="false">+D49*0.8</f>
        <v>568646.524050145</v>
      </c>
      <c r="F49" s="23" t="n">
        <f aca="false">+D49+E49</f>
        <v>1279454.67911283</v>
      </c>
      <c r="G49" s="16" t="n">
        <f aca="false">+F49*0.8</f>
        <v>1023563.74329026</v>
      </c>
      <c r="H49" s="23" t="n">
        <f aca="false">+F49+G49</f>
        <v>2303018.42240309</v>
      </c>
      <c r="I49" s="17" t="n">
        <f aca="false">+H49*0.2215</f>
        <v>510118.580562284</v>
      </c>
      <c r="J49" s="24" t="n">
        <f aca="false">+H49-I49</f>
        <v>1792899.8418408</v>
      </c>
      <c r="K49" s="19"/>
      <c r="L49" s="19"/>
      <c r="M49" s="19"/>
    </row>
    <row r="50" customFormat="false" ht="14.25" hidden="false" customHeight="false" outlineLevel="0" collapsed="false">
      <c r="B50" s="20" t="s">
        <v>55</v>
      </c>
      <c r="C50" s="21" t="n">
        <v>38</v>
      </c>
      <c r="D50" s="22" t="n">
        <v>710808.155062681</v>
      </c>
      <c r="E50" s="16" t="n">
        <f aca="false">+D50*0.8</f>
        <v>568646.524050145</v>
      </c>
      <c r="F50" s="23" t="n">
        <f aca="false">+D50+E50</f>
        <v>1279454.67911283</v>
      </c>
      <c r="G50" s="16" t="n">
        <f aca="false">+F50*0.8</f>
        <v>1023563.74329026</v>
      </c>
      <c r="H50" s="23" t="n">
        <f aca="false">+F50+G50</f>
        <v>2303018.42240309</v>
      </c>
      <c r="I50" s="17" t="n">
        <f aca="false">+H50*0.2215</f>
        <v>510118.580562284</v>
      </c>
      <c r="J50" s="24" t="n">
        <f aca="false">+H50-I50</f>
        <v>1792899.8418408</v>
      </c>
      <c r="K50" s="19"/>
      <c r="L50" s="19"/>
      <c r="M50" s="19"/>
    </row>
    <row r="51" customFormat="false" ht="14.25" hidden="false" customHeight="false" outlineLevel="0" collapsed="false">
      <c r="B51" s="20" t="s">
        <v>56</v>
      </c>
      <c r="C51" s="21" t="n">
        <v>38</v>
      </c>
      <c r="D51" s="22" t="n">
        <v>710808.155062681</v>
      </c>
      <c r="E51" s="16" t="n">
        <f aca="false">+D51*0.8</f>
        <v>568646.524050145</v>
      </c>
      <c r="F51" s="23" t="n">
        <f aca="false">+D51+E51</f>
        <v>1279454.67911283</v>
      </c>
      <c r="G51" s="16" t="n">
        <f aca="false">+F51*0.8</f>
        <v>1023563.74329026</v>
      </c>
      <c r="H51" s="23" t="n">
        <f aca="false">+F51+G51</f>
        <v>2303018.42240309</v>
      </c>
      <c r="I51" s="17" t="n">
        <f aca="false">+H51*0.2215</f>
        <v>510118.580562284</v>
      </c>
      <c r="J51" s="24" t="n">
        <f aca="false">+H51-I51</f>
        <v>1792899.8418408</v>
      </c>
      <c r="K51" s="19"/>
      <c r="L51" s="19"/>
      <c r="M51" s="19"/>
    </row>
    <row r="52" customFormat="false" ht="14.25" hidden="false" customHeight="false" outlineLevel="0" collapsed="false">
      <c r="B52" s="20" t="s">
        <v>57</v>
      </c>
      <c r="C52" s="21" t="n">
        <v>38</v>
      </c>
      <c r="D52" s="22" t="n">
        <v>710808.155062681</v>
      </c>
      <c r="E52" s="16" t="n">
        <f aca="false">+D52*0.8</f>
        <v>568646.524050145</v>
      </c>
      <c r="F52" s="23" t="n">
        <f aca="false">+D52+E52</f>
        <v>1279454.67911283</v>
      </c>
      <c r="G52" s="16" t="n">
        <f aca="false">+F52*0.8</f>
        <v>1023563.74329026</v>
      </c>
      <c r="H52" s="23" t="n">
        <f aca="false">+F52+G52</f>
        <v>2303018.42240309</v>
      </c>
      <c r="I52" s="17" t="n">
        <f aca="false">+H52*0.2215</f>
        <v>510118.580562284</v>
      </c>
      <c r="J52" s="24" t="n">
        <f aca="false">+H52-I52</f>
        <v>1792899.8418408</v>
      </c>
      <c r="K52" s="19"/>
      <c r="L52" s="19"/>
      <c r="M52" s="19"/>
    </row>
    <row r="53" customFormat="false" ht="14.25" hidden="false" customHeight="false" outlineLevel="0" collapsed="false">
      <c r="B53" s="20" t="s">
        <v>58</v>
      </c>
      <c r="C53" s="21" t="n">
        <v>38</v>
      </c>
      <c r="D53" s="22" t="n">
        <v>710808.155062681</v>
      </c>
      <c r="E53" s="16" t="n">
        <f aca="false">+D53*0.8</f>
        <v>568646.524050145</v>
      </c>
      <c r="F53" s="23" t="n">
        <f aca="false">+D53+E53</f>
        <v>1279454.67911283</v>
      </c>
      <c r="G53" s="16" t="n">
        <f aca="false">+F53*0.8</f>
        <v>1023563.74329026</v>
      </c>
      <c r="H53" s="23" t="n">
        <f aca="false">+F53+G53</f>
        <v>2303018.42240309</v>
      </c>
      <c r="I53" s="17" t="n">
        <f aca="false">+H53*0.2215</f>
        <v>510118.580562284</v>
      </c>
      <c r="J53" s="24" t="n">
        <f aca="false">+H53-I53</f>
        <v>1792899.8418408</v>
      </c>
      <c r="K53" s="19"/>
      <c r="L53" s="19"/>
      <c r="M53" s="19"/>
    </row>
    <row r="54" customFormat="false" ht="14.25" hidden="false" customHeight="false" outlineLevel="0" collapsed="false">
      <c r="B54" s="20" t="s">
        <v>59</v>
      </c>
      <c r="C54" s="21" t="n">
        <v>38</v>
      </c>
      <c r="D54" s="22" t="n">
        <v>710808.155062681</v>
      </c>
      <c r="E54" s="16" t="n">
        <f aca="false">+D54*0.8</f>
        <v>568646.524050145</v>
      </c>
      <c r="F54" s="23" t="n">
        <f aca="false">+D54+E54</f>
        <v>1279454.67911283</v>
      </c>
      <c r="G54" s="16" t="n">
        <f aca="false">+F54*0.8</f>
        <v>1023563.74329026</v>
      </c>
      <c r="H54" s="23" t="n">
        <f aca="false">+F54+G54</f>
        <v>2303018.42240309</v>
      </c>
      <c r="I54" s="17" t="n">
        <f aca="false">+H54*0.2215</f>
        <v>510118.580562284</v>
      </c>
      <c r="J54" s="24" t="n">
        <f aca="false">+H54-I54</f>
        <v>1792899.8418408</v>
      </c>
      <c r="K54" s="19"/>
      <c r="L54" s="19"/>
      <c r="M54" s="19"/>
    </row>
    <row r="55" customFormat="false" ht="14.25" hidden="false" customHeight="false" outlineLevel="0" collapsed="false">
      <c r="B55" s="20" t="s">
        <v>60</v>
      </c>
      <c r="C55" s="21" t="n">
        <v>38</v>
      </c>
      <c r="D55" s="22" t="n">
        <v>710808.155062681</v>
      </c>
      <c r="E55" s="16" t="n">
        <f aca="false">+D55*0.8</f>
        <v>568646.524050145</v>
      </c>
      <c r="F55" s="23" t="n">
        <f aca="false">+D55+E55</f>
        <v>1279454.67911283</v>
      </c>
      <c r="G55" s="16" t="n">
        <f aca="false">+F55*0.8</f>
        <v>1023563.74329026</v>
      </c>
      <c r="H55" s="23" t="n">
        <f aca="false">+F55+G55</f>
        <v>2303018.42240309</v>
      </c>
      <c r="I55" s="17" t="n">
        <f aca="false">+H55*0.2215</f>
        <v>510118.580562284</v>
      </c>
      <c r="J55" s="24" t="n">
        <f aca="false">+H55-I55</f>
        <v>1792899.8418408</v>
      </c>
      <c r="K55" s="19"/>
      <c r="L55" s="19"/>
      <c r="M55" s="19"/>
    </row>
    <row r="56" customFormat="false" ht="14.25" hidden="false" customHeight="false" outlineLevel="0" collapsed="false">
      <c r="B56" s="20" t="s">
        <v>61</v>
      </c>
      <c r="C56" s="21" t="n">
        <v>39</v>
      </c>
      <c r="D56" s="22" t="n">
        <v>636923.907425265</v>
      </c>
      <c r="E56" s="16" t="n">
        <f aca="false">+D56*0.8</f>
        <v>509539.125940212</v>
      </c>
      <c r="F56" s="23" t="n">
        <f aca="false">+D56+E56</f>
        <v>1146463.03336548</v>
      </c>
      <c r="G56" s="16" t="n">
        <f aca="false">+F56*0.8</f>
        <v>917170.426692382</v>
      </c>
      <c r="H56" s="23" t="n">
        <f aca="false">+F56+G56</f>
        <v>2063633.46005786</v>
      </c>
      <c r="I56" s="17" t="n">
        <f aca="false">+H56*0.2215</f>
        <v>457094.811402816</v>
      </c>
      <c r="J56" s="24" t="n">
        <f aca="false">+H56-I56</f>
        <v>1606538.64865504</v>
      </c>
      <c r="K56" s="19"/>
      <c r="L56" s="19"/>
      <c r="M56" s="19"/>
    </row>
    <row r="57" customFormat="false" ht="14.25" hidden="false" customHeight="false" outlineLevel="0" collapsed="false">
      <c r="B57" s="20" t="s">
        <v>62</v>
      </c>
      <c r="C57" s="21" t="n">
        <v>39</v>
      </c>
      <c r="D57" s="22" t="n">
        <v>636923.907425265</v>
      </c>
      <c r="E57" s="16" t="n">
        <f aca="false">+D57*0.8</f>
        <v>509539.125940212</v>
      </c>
      <c r="F57" s="23" t="n">
        <f aca="false">+D57+E57</f>
        <v>1146463.03336548</v>
      </c>
      <c r="G57" s="16" t="n">
        <f aca="false">+F57*0.8</f>
        <v>917170.426692382</v>
      </c>
      <c r="H57" s="23" t="n">
        <f aca="false">+F57+G57</f>
        <v>2063633.46005786</v>
      </c>
      <c r="I57" s="17" t="n">
        <f aca="false">+H57*0.2215</f>
        <v>457094.811402816</v>
      </c>
      <c r="J57" s="24" t="n">
        <f aca="false">+H57-I57</f>
        <v>1606538.64865504</v>
      </c>
      <c r="K57" s="19"/>
      <c r="L57" s="19"/>
      <c r="M57" s="19"/>
    </row>
    <row r="58" customFormat="false" ht="14.25" hidden="false" customHeight="false" outlineLevel="0" collapsed="false">
      <c r="B58" s="20" t="s">
        <v>63</v>
      </c>
      <c r="C58" s="21" t="n">
        <v>40</v>
      </c>
      <c r="D58" s="22" t="n">
        <v>624185.427193828</v>
      </c>
      <c r="E58" s="16" t="n">
        <f aca="false">+D58*0.8</f>
        <v>499348.341755063</v>
      </c>
      <c r="F58" s="23" t="n">
        <f aca="false">+D58+E58</f>
        <v>1123533.76894889</v>
      </c>
      <c r="G58" s="16" t="n">
        <f aca="false">+F58*0.8</f>
        <v>898827.015159113</v>
      </c>
      <c r="H58" s="23" t="n">
        <f aca="false">+F58+G58</f>
        <v>2022360.784108</v>
      </c>
      <c r="I58" s="17" t="n">
        <f aca="false">+H58*0.2215</f>
        <v>447952.913679923</v>
      </c>
      <c r="J58" s="24" t="n">
        <f aca="false">+H58-I58</f>
        <v>1574407.87042808</v>
      </c>
      <c r="K58" s="19"/>
      <c r="L58" s="19"/>
      <c r="M58" s="19"/>
    </row>
    <row r="59" customFormat="false" ht="14.25" hidden="false" customHeight="false" outlineLevel="0" collapsed="false">
      <c r="B59" s="20" t="s">
        <v>64</v>
      </c>
      <c r="C59" s="21" t="n">
        <v>40</v>
      </c>
      <c r="D59" s="22" t="n">
        <v>624185.427193828</v>
      </c>
      <c r="E59" s="16" t="n">
        <f aca="false">+D59*0.8</f>
        <v>499348.341755063</v>
      </c>
      <c r="F59" s="23" t="n">
        <f aca="false">+D59+E59</f>
        <v>1123533.76894889</v>
      </c>
      <c r="G59" s="16" t="n">
        <f aca="false">+F59*0.8</f>
        <v>898827.015159113</v>
      </c>
      <c r="H59" s="23" t="n">
        <f aca="false">+F59+G59</f>
        <v>2022360.784108</v>
      </c>
      <c r="I59" s="17" t="n">
        <f aca="false">+H59*0.2215</f>
        <v>447952.913679923</v>
      </c>
      <c r="J59" s="24" t="n">
        <f aca="false">+H59-I59</f>
        <v>1574407.87042808</v>
      </c>
      <c r="K59" s="19"/>
      <c r="L59" s="19"/>
      <c r="M59" s="19"/>
    </row>
    <row r="60" customFormat="false" ht="14.25" hidden="false" customHeight="false" outlineLevel="0" collapsed="false">
      <c r="B60" s="20" t="s">
        <v>65</v>
      </c>
      <c r="C60" s="21" t="n">
        <v>40</v>
      </c>
      <c r="D60" s="22" t="n">
        <v>624185.427193828</v>
      </c>
      <c r="E60" s="16" t="n">
        <f aca="false">+D60*0.8</f>
        <v>499348.341755063</v>
      </c>
      <c r="F60" s="23" t="n">
        <f aca="false">+D60+E60</f>
        <v>1123533.76894889</v>
      </c>
      <c r="G60" s="16" t="n">
        <f aca="false">+F60*0.8</f>
        <v>898827.015159113</v>
      </c>
      <c r="H60" s="23" t="n">
        <f aca="false">+F60+G60</f>
        <v>2022360.784108</v>
      </c>
      <c r="I60" s="17" t="n">
        <f aca="false">+H60*0.2215</f>
        <v>447952.913679923</v>
      </c>
      <c r="J60" s="24" t="n">
        <f aca="false">+H60-I60</f>
        <v>1574407.87042808</v>
      </c>
      <c r="K60" s="19"/>
      <c r="L60" s="19"/>
      <c r="M60" s="19"/>
    </row>
    <row r="61" customFormat="false" ht="14.25" hidden="false" customHeight="false" outlineLevel="0" collapsed="false">
      <c r="B61" s="20" t="s">
        <v>66</v>
      </c>
      <c r="C61" s="21" t="n">
        <v>40</v>
      </c>
      <c r="D61" s="22" t="n">
        <v>624185.427193828</v>
      </c>
      <c r="E61" s="16" t="n">
        <f aca="false">+D61*0.8</f>
        <v>499348.341755063</v>
      </c>
      <c r="F61" s="23" t="n">
        <f aca="false">+D61+E61</f>
        <v>1123533.76894889</v>
      </c>
      <c r="G61" s="16" t="n">
        <f aca="false">+F61*0.8</f>
        <v>898827.015159113</v>
      </c>
      <c r="H61" s="23" t="n">
        <f aca="false">+F61+G61</f>
        <v>2022360.784108</v>
      </c>
      <c r="I61" s="17" t="n">
        <f aca="false">+H61*0.2215</f>
        <v>447952.913679923</v>
      </c>
      <c r="J61" s="24" t="n">
        <f aca="false">+H61-I61</f>
        <v>1574407.87042808</v>
      </c>
      <c r="K61" s="19"/>
      <c r="L61" s="19"/>
      <c r="M61" s="19"/>
    </row>
    <row r="62" customFormat="false" ht="14.25" hidden="false" customHeight="false" outlineLevel="0" collapsed="false">
      <c r="B62" s="20" t="s">
        <v>67</v>
      </c>
      <c r="C62" s="21" t="n">
        <v>40</v>
      </c>
      <c r="D62" s="22" t="n">
        <v>624185.427193828</v>
      </c>
      <c r="E62" s="16" t="n">
        <f aca="false">+D62*0.8</f>
        <v>499348.341755063</v>
      </c>
      <c r="F62" s="23" t="n">
        <f aca="false">+D62+E62</f>
        <v>1123533.76894889</v>
      </c>
      <c r="G62" s="16" t="n">
        <f aca="false">+F62*0.8</f>
        <v>898827.015159113</v>
      </c>
      <c r="H62" s="23" t="n">
        <f aca="false">+F62+G62</f>
        <v>2022360.784108</v>
      </c>
      <c r="I62" s="17" t="n">
        <f aca="false">+H62*0.2215</f>
        <v>447952.913679923</v>
      </c>
      <c r="J62" s="24" t="n">
        <f aca="false">+H62-I62</f>
        <v>1574407.87042808</v>
      </c>
      <c r="K62" s="19"/>
      <c r="L62" s="19"/>
      <c r="M62" s="19"/>
    </row>
    <row r="63" customFormat="false" ht="14.25" hidden="false" customHeight="false" outlineLevel="0" collapsed="false">
      <c r="B63" s="20" t="s">
        <v>68</v>
      </c>
      <c r="C63" s="21" t="n">
        <v>40</v>
      </c>
      <c r="D63" s="22" t="n">
        <v>624185.427193828</v>
      </c>
      <c r="E63" s="16" t="n">
        <f aca="false">+D63*0.8</f>
        <v>499348.341755063</v>
      </c>
      <c r="F63" s="23" t="n">
        <f aca="false">+D63+E63</f>
        <v>1123533.76894889</v>
      </c>
      <c r="G63" s="16" t="n">
        <f aca="false">+F63*0.8</f>
        <v>898827.015159113</v>
      </c>
      <c r="H63" s="23" t="n">
        <f aca="false">+F63+G63</f>
        <v>2022360.784108</v>
      </c>
      <c r="I63" s="17" t="n">
        <f aca="false">+H63*0.2215</f>
        <v>447952.913679923</v>
      </c>
      <c r="J63" s="24" t="n">
        <f aca="false">+H63-I63</f>
        <v>1574407.87042808</v>
      </c>
      <c r="K63" s="19"/>
      <c r="L63" s="19"/>
      <c r="M63" s="19"/>
    </row>
    <row r="64" customFormat="false" ht="14.25" hidden="false" customHeight="false" outlineLevel="0" collapsed="false">
      <c r="B64" s="20" t="s">
        <v>69</v>
      </c>
      <c r="C64" s="21" t="n">
        <v>40</v>
      </c>
      <c r="D64" s="22" t="n">
        <v>624185.427193828</v>
      </c>
      <c r="E64" s="16" t="n">
        <f aca="false">+D64*0.8</f>
        <v>499348.341755063</v>
      </c>
      <c r="F64" s="23" t="n">
        <f aca="false">+D64+E64</f>
        <v>1123533.76894889</v>
      </c>
      <c r="G64" s="16" t="n">
        <f aca="false">+F64*0.8</f>
        <v>898827.015159113</v>
      </c>
      <c r="H64" s="23" t="n">
        <f aca="false">+F64+G64</f>
        <v>2022360.784108</v>
      </c>
      <c r="I64" s="17" t="n">
        <f aca="false">+H64*0.2215</f>
        <v>447952.913679923</v>
      </c>
      <c r="J64" s="24" t="n">
        <f aca="false">+H64-I64</f>
        <v>1574407.87042808</v>
      </c>
      <c r="K64" s="19"/>
      <c r="L64" s="19"/>
      <c r="M64" s="19"/>
    </row>
    <row r="65" customFormat="false" ht="14.25" hidden="false" customHeight="false" outlineLevel="0" collapsed="false">
      <c r="B65" s="20" t="s">
        <v>70</v>
      </c>
      <c r="C65" s="21" t="n">
        <v>40</v>
      </c>
      <c r="D65" s="22" t="n">
        <v>624185.427193828</v>
      </c>
      <c r="E65" s="16" t="n">
        <f aca="false">+D65*0.8</f>
        <v>499348.341755063</v>
      </c>
      <c r="F65" s="23" t="n">
        <f aca="false">+D65+E65</f>
        <v>1123533.76894889</v>
      </c>
      <c r="G65" s="16" t="n">
        <f aca="false">+F65*0.8</f>
        <v>898827.015159113</v>
      </c>
      <c r="H65" s="23" t="n">
        <f aca="false">+F65+G65</f>
        <v>2022360.784108</v>
      </c>
      <c r="I65" s="17" t="n">
        <f aca="false">+H65*0.2215</f>
        <v>447952.913679923</v>
      </c>
      <c r="J65" s="24" t="n">
        <f aca="false">+H65-I65</f>
        <v>1574407.87042808</v>
      </c>
      <c r="K65" s="19"/>
      <c r="L65" s="19"/>
      <c r="M65" s="19"/>
    </row>
    <row r="66" customFormat="false" ht="14.25" hidden="false" customHeight="false" outlineLevel="0" collapsed="false">
      <c r="B66" s="20" t="s">
        <v>71</v>
      </c>
      <c r="C66" s="21" t="n">
        <v>40</v>
      </c>
      <c r="D66" s="22" t="n">
        <v>624185.427193828</v>
      </c>
      <c r="E66" s="16" t="n">
        <f aca="false">+D66*0.8</f>
        <v>499348.341755063</v>
      </c>
      <c r="F66" s="23" t="n">
        <f aca="false">+D66+E66</f>
        <v>1123533.76894889</v>
      </c>
      <c r="G66" s="16" t="n">
        <f aca="false">+F66*0.8</f>
        <v>898827.015159113</v>
      </c>
      <c r="H66" s="23" t="n">
        <f aca="false">+F66+G66</f>
        <v>2022360.784108</v>
      </c>
      <c r="I66" s="17" t="n">
        <f aca="false">+H66*0.2215</f>
        <v>447952.913679923</v>
      </c>
      <c r="J66" s="24" t="n">
        <f aca="false">+H66-I66</f>
        <v>1574407.87042808</v>
      </c>
      <c r="K66" s="19"/>
      <c r="L66" s="19"/>
      <c r="M66" s="19"/>
    </row>
    <row r="67" customFormat="false" ht="14.25" hidden="false" customHeight="false" outlineLevel="0" collapsed="false">
      <c r="B67" s="20" t="s">
        <v>72</v>
      </c>
      <c r="C67" s="21" t="n">
        <v>40</v>
      </c>
      <c r="D67" s="22" t="n">
        <v>624185.427193828</v>
      </c>
      <c r="E67" s="16" t="n">
        <f aca="false">+D67*0.8</f>
        <v>499348.341755063</v>
      </c>
      <c r="F67" s="23" t="n">
        <f aca="false">+D67+E67</f>
        <v>1123533.76894889</v>
      </c>
      <c r="G67" s="16" t="n">
        <f aca="false">+F67*0.8</f>
        <v>898827.015159113</v>
      </c>
      <c r="H67" s="23" t="n">
        <f aca="false">+F67+G67</f>
        <v>2022360.784108</v>
      </c>
      <c r="I67" s="17" t="n">
        <f aca="false">+H67*0.2215</f>
        <v>447952.913679923</v>
      </c>
      <c r="J67" s="24" t="n">
        <f aca="false">+H67-I67</f>
        <v>1574407.87042808</v>
      </c>
      <c r="K67" s="19"/>
      <c r="L67" s="19"/>
      <c r="M67" s="19"/>
    </row>
    <row r="68" customFormat="false" ht="14.25" hidden="false" customHeight="false" outlineLevel="0" collapsed="false">
      <c r="B68" s="20" t="s">
        <v>73</v>
      </c>
      <c r="C68" s="21" t="n">
        <v>40</v>
      </c>
      <c r="D68" s="22" t="n">
        <v>624185.427193828</v>
      </c>
      <c r="E68" s="16" t="n">
        <f aca="false">+D68*0.8</f>
        <v>499348.341755063</v>
      </c>
      <c r="F68" s="23" t="n">
        <f aca="false">+D68+E68</f>
        <v>1123533.76894889</v>
      </c>
      <c r="G68" s="16" t="n">
        <f aca="false">+F68*0.8</f>
        <v>898827.015159113</v>
      </c>
      <c r="H68" s="23" t="n">
        <f aca="false">+F68+G68</f>
        <v>2022360.784108</v>
      </c>
      <c r="I68" s="17" t="n">
        <f aca="false">+H68*0.2215</f>
        <v>447952.913679923</v>
      </c>
      <c r="J68" s="24" t="n">
        <f aca="false">+H68-I68</f>
        <v>1574407.87042808</v>
      </c>
      <c r="K68" s="19"/>
      <c r="L68" s="19"/>
      <c r="M68" s="19"/>
    </row>
    <row r="69" customFormat="false" ht="14.25" hidden="false" customHeight="false" outlineLevel="0" collapsed="false">
      <c r="B69" s="20" t="s">
        <v>74</v>
      </c>
      <c r="C69" s="21" t="n">
        <v>41</v>
      </c>
      <c r="D69" s="22" t="n">
        <v>580873.521697204</v>
      </c>
      <c r="E69" s="16" t="n">
        <f aca="false">+D69*0.8</f>
        <v>464698.817357763</v>
      </c>
      <c r="F69" s="23" t="n">
        <f aca="false">+D69+E69</f>
        <v>1045572.33905497</v>
      </c>
      <c r="G69" s="16" t="n">
        <f aca="false">+F69*0.8</f>
        <v>836457.871243973</v>
      </c>
      <c r="H69" s="23" t="n">
        <f aca="false">+F69+G69</f>
        <v>1882030.21029894</v>
      </c>
      <c r="I69" s="17" t="n">
        <f aca="false">+H69*0.2215</f>
        <v>416869.691581215</v>
      </c>
      <c r="J69" s="24" t="n">
        <f aca="false">+H69-I69</f>
        <v>1465160.51871772</v>
      </c>
      <c r="K69" s="19"/>
      <c r="L69" s="19"/>
      <c r="M69" s="19"/>
    </row>
    <row r="70" customFormat="false" ht="14.25" hidden="false" customHeight="false" outlineLevel="0" collapsed="false">
      <c r="B70" s="20" t="s">
        <v>75</v>
      </c>
      <c r="C70" s="21" t="n">
        <v>41</v>
      </c>
      <c r="D70" s="22" t="n">
        <v>580873.521697204</v>
      </c>
      <c r="E70" s="16" t="n">
        <f aca="false">+D70*0.8</f>
        <v>464698.817357763</v>
      </c>
      <c r="F70" s="23" t="n">
        <f aca="false">+D70+E70</f>
        <v>1045572.33905497</v>
      </c>
      <c r="G70" s="16" t="n">
        <f aca="false">+F70*0.8</f>
        <v>836457.871243973</v>
      </c>
      <c r="H70" s="23" t="n">
        <f aca="false">+F70+G70</f>
        <v>1882030.21029894</v>
      </c>
      <c r="I70" s="17" t="n">
        <f aca="false">+H70*0.2215</f>
        <v>416869.691581215</v>
      </c>
      <c r="J70" s="24" t="n">
        <f aca="false">+H70-I70</f>
        <v>1465160.51871772</v>
      </c>
      <c r="K70" s="19"/>
      <c r="L70" s="19"/>
      <c r="M70" s="19"/>
    </row>
    <row r="71" customFormat="false" ht="14.25" hidden="false" customHeight="false" outlineLevel="0" collapsed="false">
      <c r="B71" s="20" t="s">
        <v>76</v>
      </c>
      <c r="C71" s="21" t="n">
        <v>41</v>
      </c>
      <c r="D71" s="22" t="n">
        <v>580873.521697204</v>
      </c>
      <c r="E71" s="16" t="n">
        <f aca="false">+D71*0.8</f>
        <v>464698.817357763</v>
      </c>
      <c r="F71" s="23" t="n">
        <f aca="false">+D71+E71</f>
        <v>1045572.33905497</v>
      </c>
      <c r="G71" s="16" t="n">
        <f aca="false">+F71*0.8</f>
        <v>836457.871243973</v>
      </c>
      <c r="H71" s="23" t="n">
        <f aca="false">+F71+G71</f>
        <v>1882030.21029894</v>
      </c>
      <c r="I71" s="17" t="n">
        <f aca="false">+H71*0.2215</f>
        <v>416869.691581215</v>
      </c>
      <c r="J71" s="24" t="n">
        <f aca="false">+H71-I71</f>
        <v>1465160.51871772</v>
      </c>
      <c r="K71" s="19"/>
      <c r="L71" s="19"/>
      <c r="M71" s="19"/>
    </row>
    <row r="72" customFormat="false" ht="14.25" hidden="false" customHeight="false" outlineLevel="0" collapsed="false">
      <c r="B72" s="20" t="s">
        <v>77</v>
      </c>
      <c r="C72" s="21" t="n">
        <v>41</v>
      </c>
      <c r="D72" s="22" t="n">
        <v>580873.521697204</v>
      </c>
      <c r="E72" s="16" t="n">
        <f aca="false">+D72*0.8</f>
        <v>464698.817357763</v>
      </c>
      <c r="F72" s="23" t="n">
        <f aca="false">+D72+E72</f>
        <v>1045572.33905497</v>
      </c>
      <c r="G72" s="16" t="n">
        <f aca="false">+F72*0.8</f>
        <v>836457.871243973</v>
      </c>
      <c r="H72" s="23" t="n">
        <f aca="false">+F72+G72</f>
        <v>1882030.21029894</v>
      </c>
      <c r="I72" s="17" t="n">
        <f aca="false">+H72*0.2215</f>
        <v>416869.691581215</v>
      </c>
      <c r="J72" s="24" t="n">
        <f aca="false">+H72-I72</f>
        <v>1465160.51871772</v>
      </c>
      <c r="K72" s="19"/>
      <c r="L72" s="19"/>
      <c r="M72" s="19"/>
    </row>
    <row r="73" customFormat="false" ht="14.25" hidden="false" customHeight="false" outlineLevel="0" collapsed="false">
      <c r="B73" s="20" t="s">
        <v>78</v>
      </c>
      <c r="C73" s="21" t="n">
        <v>41</v>
      </c>
      <c r="D73" s="22" t="n">
        <v>580873.521697204</v>
      </c>
      <c r="E73" s="16" t="n">
        <f aca="false">+D73*0.8</f>
        <v>464698.817357763</v>
      </c>
      <c r="F73" s="23" t="n">
        <f aca="false">+D73+E73</f>
        <v>1045572.33905497</v>
      </c>
      <c r="G73" s="16" t="n">
        <f aca="false">+F73*0.8</f>
        <v>836457.871243973</v>
      </c>
      <c r="H73" s="23" t="n">
        <f aca="false">+F73+G73</f>
        <v>1882030.21029894</v>
      </c>
      <c r="I73" s="17" t="n">
        <f aca="false">+H73*0.2215</f>
        <v>416869.691581215</v>
      </c>
      <c r="J73" s="24" t="n">
        <f aca="false">+H73-I73</f>
        <v>1465160.51871772</v>
      </c>
      <c r="K73" s="19"/>
      <c r="L73" s="19"/>
      <c r="M73" s="19"/>
    </row>
    <row r="74" customFormat="false" ht="14.25" hidden="false" customHeight="false" outlineLevel="0" collapsed="false">
      <c r="B74" s="20" t="s">
        <v>79</v>
      </c>
      <c r="C74" s="21" t="n">
        <v>41</v>
      </c>
      <c r="D74" s="22" t="n">
        <v>580873.521697204</v>
      </c>
      <c r="E74" s="16" t="n">
        <f aca="false">+D74*0.8</f>
        <v>464698.817357763</v>
      </c>
      <c r="F74" s="23" t="n">
        <f aca="false">+D74+E74</f>
        <v>1045572.33905497</v>
      </c>
      <c r="G74" s="16" t="n">
        <f aca="false">+F74*0.8</f>
        <v>836457.871243973</v>
      </c>
      <c r="H74" s="23" t="n">
        <f aca="false">+F74+G74</f>
        <v>1882030.21029894</v>
      </c>
      <c r="I74" s="17" t="n">
        <f aca="false">+H74*0.2215</f>
        <v>416869.691581215</v>
      </c>
      <c r="J74" s="24" t="n">
        <f aca="false">+H74-I74</f>
        <v>1465160.51871772</v>
      </c>
      <c r="K74" s="19"/>
      <c r="L74" s="19"/>
      <c r="M74" s="19"/>
    </row>
    <row r="75" customFormat="false" ht="14.25" hidden="false" customHeight="false" outlineLevel="0" collapsed="false">
      <c r="B75" s="20" t="s">
        <v>80</v>
      </c>
      <c r="C75" s="21" t="n">
        <v>42</v>
      </c>
      <c r="D75" s="22" t="n">
        <v>529920.694310511</v>
      </c>
      <c r="E75" s="16" t="n">
        <f aca="false">+D75*0.8</f>
        <v>423936.555448409</v>
      </c>
      <c r="F75" s="23" t="n">
        <f aca="false">+D75+E75</f>
        <v>953857.24975892</v>
      </c>
      <c r="G75" s="16" t="n">
        <f aca="false">+F75*0.8</f>
        <v>763085.799807136</v>
      </c>
      <c r="H75" s="23" t="n">
        <f aca="false">+F75+G75</f>
        <v>1716943.04956606</v>
      </c>
      <c r="I75" s="17" t="n">
        <f aca="false">+H75*0.2215</f>
        <v>380302.885478881</v>
      </c>
      <c r="J75" s="24" t="n">
        <f aca="false">+H75-I75</f>
        <v>1336640.16408717</v>
      </c>
      <c r="K75" s="19"/>
      <c r="L75" s="19"/>
      <c r="M75" s="19"/>
    </row>
    <row r="76" customFormat="false" ht="14.25" hidden="false" customHeight="false" outlineLevel="0" collapsed="false">
      <c r="B76" s="20" t="s">
        <v>81</v>
      </c>
      <c r="C76" s="21" t="n">
        <v>43</v>
      </c>
      <c r="D76" s="22" t="n">
        <v>471323.685245902</v>
      </c>
      <c r="E76" s="16" t="n">
        <f aca="false">+D76*0.8</f>
        <v>377058.948196721</v>
      </c>
      <c r="F76" s="23" t="n">
        <f aca="false">+D76+E76</f>
        <v>848382.633442623</v>
      </c>
      <c r="G76" s="16" t="n">
        <f aca="false">+F76*0.8</f>
        <v>678706.106754099</v>
      </c>
      <c r="H76" s="23" t="n">
        <f aca="false">+F76+G76</f>
        <v>1527088.74019672</v>
      </c>
      <c r="I76" s="17" t="n">
        <f aca="false">+H76*0.2215</f>
        <v>338250.155953574</v>
      </c>
      <c r="J76" s="24" t="n">
        <f aca="false">+H76-I76</f>
        <v>1188838.58424315</v>
      </c>
      <c r="K76" s="19"/>
      <c r="L76" s="19"/>
      <c r="M76" s="19"/>
    </row>
    <row r="77" customFormat="false" ht="14.25" hidden="false" customHeight="false" outlineLevel="0" collapsed="false">
      <c r="B77" s="20" t="s">
        <v>82</v>
      </c>
      <c r="C77" s="21" t="n">
        <v>43</v>
      </c>
      <c r="D77" s="22" t="n">
        <v>471323.685245902</v>
      </c>
      <c r="E77" s="16" t="n">
        <f aca="false">+D77*0.8</f>
        <v>377058.948196721</v>
      </c>
      <c r="F77" s="23" t="n">
        <f aca="false">+D77+E77</f>
        <v>848382.633442623</v>
      </c>
      <c r="G77" s="16" t="n">
        <f aca="false">+F77*0.8</f>
        <v>678706.106754099</v>
      </c>
      <c r="H77" s="23" t="n">
        <f aca="false">+F77+G77</f>
        <v>1527088.74019672</v>
      </c>
      <c r="I77" s="17" t="n">
        <f aca="false">+H77*0.2215</f>
        <v>338250.155953574</v>
      </c>
      <c r="J77" s="24" t="n">
        <f aca="false">+H77-I77</f>
        <v>1188838.58424315</v>
      </c>
      <c r="K77" s="19"/>
      <c r="L77" s="19"/>
      <c r="M77" s="19"/>
    </row>
    <row r="78" customFormat="false" ht="14.25" hidden="false" customHeight="false" outlineLevel="0" collapsed="false">
      <c r="B78" s="20" t="s">
        <v>83</v>
      </c>
      <c r="C78" s="21" t="n">
        <v>44</v>
      </c>
      <c r="D78" s="22" t="n">
        <v>433108.150819672</v>
      </c>
      <c r="E78" s="16" t="n">
        <f aca="false">+D78*0.8</f>
        <v>346486.520655738</v>
      </c>
      <c r="F78" s="23" t="n">
        <f aca="false">+D78+E78</f>
        <v>779594.67147541</v>
      </c>
      <c r="G78" s="16" t="n">
        <f aca="false">+F78*0.8</f>
        <v>623675.737180328</v>
      </c>
      <c r="H78" s="23" t="n">
        <f aca="false">+F78+G78</f>
        <v>1403270.40865574</v>
      </c>
      <c r="I78" s="17" t="n">
        <f aca="false">+H78*0.2215</f>
        <v>310824.395517246</v>
      </c>
      <c r="J78" s="24" t="n">
        <f aca="false">+H78-I78</f>
        <v>1092446.01313849</v>
      </c>
      <c r="K78" s="19"/>
      <c r="L78" s="19"/>
      <c r="M78" s="19"/>
    </row>
    <row r="79" customFormat="false" ht="14.25" hidden="false" customHeight="false" outlineLevel="0" collapsed="false">
      <c r="B79" s="20" t="s">
        <v>84</v>
      </c>
      <c r="C79" s="21" t="n">
        <v>44</v>
      </c>
      <c r="D79" s="22" t="n">
        <v>433108.150819672</v>
      </c>
      <c r="E79" s="16" t="n">
        <f aca="false">+D79*0.8</f>
        <v>346486.520655738</v>
      </c>
      <c r="F79" s="23" t="n">
        <f aca="false">+D79+E79</f>
        <v>779594.67147541</v>
      </c>
      <c r="G79" s="16" t="n">
        <f aca="false">+F79*0.8</f>
        <v>623675.737180328</v>
      </c>
      <c r="H79" s="23" t="n">
        <f aca="false">+F79+G79</f>
        <v>1403270.40865574</v>
      </c>
      <c r="I79" s="17" t="n">
        <f aca="false">+H79*0.2215</f>
        <v>310824.395517246</v>
      </c>
      <c r="J79" s="24" t="n">
        <f aca="false">+H79-I79</f>
        <v>1092446.01313849</v>
      </c>
      <c r="K79" s="19"/>
      <c r="L79" s="19"/>
      <c r="M79" s="19"/>
    </row>
    <row r="80" customFormat="false" ht="14.25" hidden="false" customHeight="false" outlineLevel="0" collapsed="false">
      <c r="B80" s="29" t="s">
        <v>85</v>
      </c>
      <c r="C80" s="30" t="n">
        <v>45</v>
      </c>
      <c r="D80" s="22" t="n">
        <v>394892.824686596</v>
      </c>
      <c r="E80" s="16" t="n">
        <f aca="false">+D80*0.8</f>
        <v>315914.259749277</v>
      </c>
      <c r="F80" s="31" t="n">
        <f aca="false">+D80+E80</f>
        <v>710807.084435873</v>
      </c>
      <c r="G80" s="16" t="n">
        <f aca="false">+F80*0.8</f>
        <v>568645.667548698</v>
      </c>
      <c r="H80" s="31" t="n">
        <f aca="false">+F80+G80</f>
        <v>1279452.75198457</v>
      </c>
      <c r="I80" s="17" t="n">
        <f aca="false">+H80*0.2215</f>
        <v>283398.784564583</v>
      </c>
      <c r="J80" s="32" t="n">
        <f aca="false">+H80-I80</f>
        <v>996053.967419989</v>
      </c>
      <c r="K80" s="19"/>
      <c r="L80" s="19"/>
      <c r="M80" s="19"/>
    </row>
    <row r="82" customFormat="false" ht="14.25" hidden="false" customHeight="false" outlineLevel="0" collapsed="false">
      <c r="B82" s="33" t="s">
        <v>86</v>
      </c>
      <c r="C82" s="34"/>
      <c r="D82" s="34"/>
      <c r="E82" s="34"/>
      <c r="F82" s="34"/>
      <c r="G82" s="34"/>
      <c r="H82" s="34"/>
      <c r="I82" s="34"/>
      <c r="J82" s="34"/>
    </row>
    <row r="83" customFormat="false" ht="14.25" hidden="false" customHeight="false" outlineLevel="0" collapsed="false">
      <c r="B83" s="33" t="s">
        <v>87</v>
      </c>
      <c r="C83" s="34"/>
      <c r="D83" s="34"/>
      <c r="E83" s="34"/>
      <c r="F83" s="34"/>
      <c r="G83" s="34"/>
      <c r="H83" s="34"/>
      <c r="I83" s="34"/>
      <c r="J83" s="34"/>
    </row>
    <row r="84" customFormat="false" ht="14.25" hidden="false" customHeight="false" outlineLevel="0" collapsed="false">
      <c r="B84" s="33" t="s">
        <v>88</v>
      </c>
      <c r="C84" s="34"/>
      <c r="D84" s="34"/>
      <c r="E84" s="34"/>
      <c r="F84" s="34"/>
      <c r="G84" s="34"/>
      <c r="H84" s="34"/>
      <c r="I84" s="34"/>
      <c r="J84" s="34"/>
    </row>
    <row r="85" customFormat="false" ht="14.25" hidden="false" customHeight="false" outlineLevel="0" collapsed="false">
      <c r="B85" s="33"/>
      <c r="C85" s="34"/>
      <c r="D85" s="34"/>
      <c r="E85" s="34"/>
      <c r="F85" s="34"/>
      <c r="G85" s="34"/>
      <c r="H85" s="34"/>
      <c r="I85" s="34"/>
      <c r="J85" s="34"/>
    </row>
    <row r="86" customFormat="false" ht="14.25" hidden="false" customHeight="false" outlineLevel="0" collapsed="false">
      <c r="B86" s="33" t="s">
        <v>89</v>
      </c>
      <c r="C86" s="34"/>
      <c r="D86" s="34"/>
      <c r="E86" s="34"/>
      <c r="F86" s="34"/>
      <c r="G86" s="34"/>
      <c r="H86" s="34"/>
      <c r="I86" s="34"/>
      <c r="J86" s="34"/>
    </row>
    <row r="87" customFormat="false" ht="14.25" hidden="false" customHeight="false" outlineLevel="0" collapsed="false">
      <c r="B87" s="33" t="s">
        <v>90</v>
      </c>
      <c r="C87" s="34"/>
      <c r="D87" s="34"/>
      <c r="E87" s="34"/>
      <c r="F87" s="34"/>
      <c r="G87" s="34"/>
      <c r="H87" s="34"/>
      <c r="I87" s="34"/>
      <c r="J87" s="34"/>
    </row>
    <row r="88" customFormat="false" ht="14.25" hidden="false" customHeight="false" outlineLevel="0" collapsed="false">
      <c r="B88" s="33" t="s">
        <v>91</v>
      </c>
      <c r="C88" s="34"/>
      <c r="D88" s="34"/>
      <c r="E88" s="34"/>
      <c r="F88" s="34"/>
      <c r="G88" s="34"/>
      <c r="H88" s="34"/>
      <c r="I88" s="34"/>
      <c r="J88" s="34"/>
    </row>
    <row r="89" customFormat="false" ht="14.25" hidden="false" customHeight="false" outlineLevel="0" collapsed="false">
      <c r="B89" s="33" t="s">
        <v>92</v>
      </c>
      <c r="C89" s="34"/>
      <c r="D89" s="34"/>
      <c r="E89" s="34"/>
      <c r="F89" s="34"/>
      <c r="G89" s="34"/>
      <c r="H89" s="34"/>
      <c r="I89" s="34"/>
      <c r="J89" s="34"/>
    </row>
    <row r="90" customFormat="false" ht="14.25" hidden="false" customHeight="false" outlineLevel="0" collapsed="false">
      <c r="B90" s="33" t="s">
        <v>93</v>
      </c>
      <c r="C90" s="34"/>
      <c r="D90" s="34"/>
      <c r="E90" s="34"/>
      <c r="F90" s="34"/>
      <c r="G90" s="34"/>
      <c r="H90" s="34"/>
      <c r="I90" s="34"/>
      <c r="J90" s="34"/>
    </row>
    <row r="91" customFormat="false" ht="14.25" hidden="false" customHeight="false" outlineLevel="0" collapsed="false">
      <c r="B91" s="33"/>
      <c r="C91" s="34"/>
      <c r="D91" s="34"/>
      <c r="E91" s="34"/>
      <c r="F91" s="34"/>
      <c r="G91" s="34"/>
      <c r="H91" s="34"/>
      <c r="I91" s="34"/>
      <c r="J91" s="34"/>
    </row>
    <row r="92" customFormat="false" ht="14.25" hidden="false" customHeight="false" outlineLevel="0" collapsed="false">
      <c r="B92" s="33" t="s">
        <v>94</v>
      </c>
      <c r="C92" s="34"/>
      <c r="D92" s="34"/>
      <c r="E92" s="34"/>
      <c r="F92" s="34"/>
      <c r="G92" s="34"/>
      <c r="H92" s="34"/>
      <c r="I92" s="34"/>
      <c r="J92" s="34"/>
    </row>
    <row r="93" customFormat="false" ht="14.25" hidden="false" customHeight="false" outlineLevel="0" collapsed="false">
      <c r="B93" s="33" t="s">
        <v>95</v>
      </c>
      <c r="C93" s="34"/>
      <c r="D93" s="34"/>
      <c r="E93" s="34"/>
      <c r="F93" s="34"/>
      <c r="G93" s="34"/>
      <c r="H93" s="34"/>
      <c r="I93" s="34"/>
      <c r="J93" s="34"/>
    </row>
    <row r="94" customFormat="false" ht="14.25" hidden="false" customHeight="false" outlineLevel="0" collapsed="false">
      <c r="B94" s="33" t="s">
        <v>96</v>
      </c>
      <c r="C94" s="34"/>
      <c r="D94" s="34"/>
      <c r="E94" s="34"/>
      <c r="F94" s="34"/>
      <c r="G94" s="34"/>
      <c r="H94" s="34"/>
      <c r="I94" s="34"/>
      <c r="J94" s="34"/>
    </row>
    <row r="95" customFormat="false" ht="14.25" hidden="false" customHeight="false" outlineLevel="0" collapsed="false">
      <c r="B95" s="33" t="s">
        <v>97</v>
      </c>
      <c r="C95" s="34"/>
      <c r="D95" s="34"/>
      <c r="E95" s="34"/>
      <c r="F95" s="34"/>
      <c r="G95" s="34"/>
      <c r="H95" s="34"/>
      <c r="I95" s="34"/>
      <c r="J95" s="34"/>
    </row>
    <row r="96" customFormat="false" ht="14.25" hidden="false" customHeight="false" outlineLevel="0" collapsed="false">
      <c r="B96" s="33"/>
      <c r="C96" s="34"/>
      <c r="D96" s="34"/>
      <c r="E96" s="34"/>
      <c r="F96" s="34"/>
      <c r="G96" s="34"/>
      <c r="H96" s="34"/>
      <c r="I96" s="34"/>
      <c r="J96" s="34"/>
    </row>
    <row r="97" customFormat="false" ht="14.25" hidden="false" customHeight="false" outlineLevel="0" collapsed="false">
      <c r="B97" s="33" t="s">
        <v>98</v>
      </c>
      <c r="C97" s="34"/>
      <c r="D97" s="34"/>
      <c r="E97" s="34"/>
      <c r="F97" s="34"/>
      <c r="G97" s="34"/>
      <c r="H97" s="34"/>
      <c r="I97" s="34"/>
      <c r="J97" s="34"/>
    </row>
    <row r="98" customFormat="false" ht="14.25" hidden="false" customHeight="false" outlineLevel="0" collapsed="false">
      <c r="B98" s="33" t="s">
        <v>99</v>
      </c>
      <c r="C98" s="34"/>
      <c r="D98" s="34"/>
      <c r="E98" s="34"/>
      <c r="F98" s="34"/>
      <c r="G98" s="34"/>
      <c r="H98" s="34"/>
      <c r="I98" s="34"/>
      <c r="J98" s="34"/>
    </row>
    <row r="99" customFormat="false" ht="14.25" hidden="false" customHeight="false" outlineLevel="0" collapsed="false">
      <c r="B99" s="33" t="s">
        <v>100</v>
      </c>
      <c r="C99" s="34"/>
      <c r="D99" s="34"/>
      <c r="E99" s="34"/>
      <c r="F99" s="34"/>
      <c r="G99" s="34"/>
      <c r="H99" s="34"/>
      <c r="I99" s="34"/>
      <c r="J99" s="34"/>
    </row>
    <row r="100" customFormat="false" ht="14.25" hidden="false" customHeight="false" outlineLevel="0" collapsed="false">
      <c r="B100" s="34"/>
      <c r="C100" s="34"/>
      <c r="D100" s="34"/>
      <c r="E100" s="34"/>
      <c r="F100" s="34"/>
      <c r="G100" s="34"/>
      <c r="H100" s="34"/>
      <c r="I100" s="34"/>
      <c r="J100" s="34"/>
    </row>
  </sheetData>
  <mergeCells count="2">
    <mergeCell ref="B2:I2"/>
    <mergeCell ref="B3:H3"/>
  </mergeCells>
  <printOptions headings="false" gridLines="false" gridLinesSet="true" horizontalCentered="false" verticalCentered="false"/>
  <pageMargins left="1.29930555555556" right="0.708333333333333" top="0.354166666666667" bottom="0.35416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9140625" defaultRowHeight="14.25" customHeight="true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9140625" defaultRowHeight="14.25" customHeight="true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LibreOffice/25.8.1.1$MacOSX_X86_64 LibreOffice_project/54047653041915e595ad4e45cccea684809c77b5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2017-05-11T11:40:38Z</dcterms:created>
  <dc:creator>Fabian Lezcano</dc:creator>
  <dc:description/>
  <dc:language>es-ES</dc:language>
  <cp:lastModifiedBy/>
  <cp:lastPrinted>2024-05-03T10:47:26Z</cp:lastPrinted>
  <dcterms:modified xsi:type="dcterms:W3CDTF">2025-09-15T11:52:55Z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